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https://edrms/OI/Projects/Other/Basel-III-Prudential-Reporting/Basel III Branches/Latest drafts/Version 1.2 docs/"/>
    </mc:Choice>
  </mc:AlternateContent>
  <bookViews>
    <workbookView xWindow="0" yWindow="0" windowWidth="14370" windowHeight="7425"/>
  </bookViews>
  <sheets>
    <sheet name="Contents" sheetId="1" r:id="rId1"/>
    <sheet name="Submission Header" sheetId="2" r:id="rId2"/>
    <sheet name="2.1 BS Assets" sheetId="3" r:id="rId3"/>
    <sheet name="2.3 BS Liabilities" sheetId="4" r:id="rId4"/>
    <sheet name="2.4 Off Balance Sheet" sheetId="7" r:id="rId5"/>
    <sheet name="2.5 Profit and Loss" sheetId="8" r:id="rId6"/>
    <sheet name="2.6 Liquidity Summary" sheetId="6" r:id="rId7"/>
    <sheet name="5.1 FX &amp; Gold" sheetId="9" r:id="rId8"/>
    <sheet name="5.2 Commodities" sheetId="10" r:id="rId9"/>
    <sheet name="5.5 Branch Settlement Risk" sheetId="11" r:id="rId10"/>
    <sheet name="5.6 OTC" sheetId="32" r:id="rId11"/>
    <sheet name="8.1 Asset Quality &amp; Provisions" sheetId="17" r:id="rId12"/>
    <sheet name="8.2 Loan Security" sheetId="18" r:id="rId13"/>
    <sheet name="8.3 Total Deposits" sheetId="20" r:id="rId14"/>
    <sheet name="8.4 Lending by Sector" sheetId="21" r:id="rId15"/>
    <sheet name="8.5 Large Exposures" sheetId="25" r:id="rId16"/>
    <sheet name="8.6 Exempt Large Exposures" sheetId="26" r:id="rId17"/>
    <sheet name="9.1 Fiduciary Activity" sheetId="19" r:id="rId18"/>
    <sheet name="9.2 Parent Accounts" sheetId="22" r:id="rId19"/>
    <sheet name="9.3 Additional Detail" sheetId="33" r:id="rId20"/>
    <sheet name="9.4 Commentary on Movements" sheetId="24" r:id="rId21"/>
    <sheet name="9.5 DCS Data" sheetId="29" r:id="rId22"/>
    <sheet name="9.8 Local Interbank Market" sheetId="27" r:id="rId23"/>
    <sheet name="9.9 Other Information" sheetId="28" r:id="rId24"/>
    <sheet name="9.11 Whole-bank Prudential Data" sheetId="31" r:id="rId25"/>
    <sheet name="11.1 Liquidity - Cashflows" sheetId="13" r:id="rId26"/>
    <sheet name="11.2 Liquidity - Large Deposits" sheetId="30" r:id="rId27"/>
    <sheet name="11.3 Whole-bank Liquidity Data" sheetId="34" r:id="rId2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9" i="1" l="1"/>
  <c r="C38" i="1"/>
  <c r="C37" i="1"/>
  <c r="C34" i="1"/>
  <c r="C33" i="1"/>
  <c r="C32" i="1"/>
  <c r="C31" i="1"/>
  <c r="C30" i="1"/>
  <c r="C29" i="1"/>
  <c r="C28" i="1"/>
  <c r="C27" i="1"/>
  <c r="C24" i="1"/>
  <c r="C23" i="1"/>
  <c r="C22" i="1"/>
  <c r="C21" i="1"/>
  <c r="C20" i="1"/>
  <c r="C19" i="1"/>
  <c r="C16" i="1"/>
  <c r="C14" i="1"/>
  <c r="C15" i="1"/>
  <c r="C13" i="1"/>
  <c r="C10" i="1"/>
  <c r="C9" i="1"/>
  <c r="C8" i="1"/>
  <c r="C7" i="1"/>
  <c r="C6" i="1"/>
  <c r="C19" i="6" l="1"/>
  <c r="C18" i="6"/>
  <c r="C15" i="6"/>
  <c r="C14" i="6"/>
  <c r="C17" i="6"/>
  <c r="C16" i="6"/>
  <c r="C13" i="6"/>
  <c r="C3" i="6"/>
  <c r="H25" i="13"/>
  <c r="H28" i="13" s="1"/>
  <c r="H33" i="13" s="1"/>
  <c r="D25" i="13"/>
  <c r="D28" i="13" s="1"/>
  <c r="D33" i="13" s="1"/>
  <c r="J12" i="13"/>
  <c r="L12" i="13"/>
  <c r="K12" i="13"/>
  <c r="K17" i="13" s="1"/>
  <c r="I12" i="13"/>
  <c r="H12" i="13"/>
  <c r="H17" i="13" s="1"/>
  <c r="G12" i="13"/>
  <c r="G17" i="13" s="1"/>
  <c r="F12" i="13"/>
  <c r="F17" i="13" s="1"/>
  <c r="E12" i="13"/>
  <c r="E17" i="13" s="1"/>
  <c r="D12" i="13"/>
  <c r="D17" i="13" s="1"/>
  <c r="L25" i="13"/>
  <c r="L28" i="13" s="1"/>
  <c r="L33" i="13" s="1"/>
  <c r="K25" i="13"/>
  <c r="K28" i="13" s="1"/>
  <c r="K33" i="13" s="1"/>
  <c r="J25" i="13"/>
  <c r="J28" i="13" s="1"/>
  <c r="J33" i="13" s="1"/>
  <c r="I25" i="13"/>
  <c r="I28" i="13" s="1"/>
  <c r="I33" i="13" s="1"/>
  <c r="G25" i="13"/>
  <c r="G28" i="13" s="1"/>
  <c r="G33" i="13" s="1"/>
  <c r="F25" i="13"/>
  <c r="F28" i="13" s="1"/>
  <c r="F33" i="13" s="1"/>
  <c r="E25" i="13"/>
  <c r="E28" i="13" s="1"/>
  <c r="E33" i="13" s="1"/>
  <c r="L17" i="13"/>
  <c r="J17" i="13"/>
  <c r="J34" i="13" s="1"/>
  <c r="I17" i="13"/>
  <c r="K34" i="13" l="1"/>
  <c r="I34" i="13"/>
  <c r="L34" i="13"/>
  <c r="F34" i="13"/>
  <c r="C20" i="6"/>
  <c r="D34" i="13"/>
  <c r="D35" i="13" s="1"/>
  <c r="E34" i="13"/>
  <c r="G34" i="13"/>
  <c r="H34" i="13"/>
  <c r="E35" i="13" l="1"/>
  <c r="F35" i="13" s="1"/>
  <c r="G35" i="13" s="1"/>
  <c r="H35" i="13" s="1"/>
  <c r="I35" i="13" s="1"/>
  <c r="J35" i="13" s="1"/>
  <c r="K35" i="13" s="1"/>
  <c r="L35" i="13" s="1"/>
  <c r="C11" i="6"/>
  <c r="C6" i="6"/>
  <c r="C7" i="6"/>
  <c r="C8" i="6"/>
  <c r="C9" i="6"/>
  <c r="C10" i="6"/>
  <c r="C5" i="6"/>
  <c r="C4" i="6"/>
  <c r="C12" i="6" l="1"/>
  <c r="D29" i="21" l="1"/>
  <c r="C10" i="4"/>
  <c r="C14" i="4"/>
  <c r="D9" i="22" l="1"/>
  <c r="C24" i="30" l="1"/>
  <c r="C13" i="30" l="1"/>
  <c r="D28" i="32" l="1"/>
  <c r="C28" i="32"/>
  <c r="D25" i="32"/>
  <c r="C25" i="32"/>
  <c r="D22" i="32"/>
  <c r="C22" i="32"/>
  <c r="D18" i="32"/>
  <c r="C18" i="32"/>
  <c r="D14" i="32"/>
  <c r="C14" i="32"/>
  <c r="D10" i="32"/>
  <c r="C10" i="32"/>
  <c r="D6" i="32"/>
  <c r="C6" i="32"/>
  <c r="D9" i="11" l="1"/>
  <c r="C9" i="11"/>
  <c r="D7" i="10"/>
  <c r="C23" i="7" l="1"/>
  <c r="C20" i="7"/>
  <c r="C14" i="7"/>
  <c r="C25" i="7" s="1"/>
  <c r="C31" i="4" l="1"/>
  <c r="C25" i="4"/>
  <c r="C26" i="4" s="1"/>
  <c r="C40" i="3"/>
  <c r="C70" i="3"/>
  <c r="C64" i="3"/>
  <c r="C54" i="3"/>
  <c r="C31" i="3"/>
  <c r="C22" i="3"/>
  <c r="C18" i="3"/>
  <c r="C32" i="3" l="1"/>
  <c r="C32" i="4"/>
  <c r="C8" i="17" l="1"/>
  <c r="D8" i="17"/>
  <c r="E14" i="9" l="1"/>
  <c r="E6" i="10"/>
  <c r="E5" i="10"/>
  <c r="E4" i="10"/>
  <c r="E3" i="10"/>
  <c r="C7" i="10"/>
  <c r="H14" i="9"/>
  <c r="E7" i="10" l="1"/>
  <c r="C29" i="8"/>
  <c r="C20" i="8"/>
  <c r="C17" i="8"/>
  <c r="C5" i="8"/>
  <c r="C10" i="8" s="1"/>
  <c r="C21" i="8" s="1"/>
  <c r="C31" i="8" s="1"/>
  <c r="C34" i="8" l="1"/>
  <c r="C11" i="3" l="1"/>
  <c r="C6" i="3"/>
  <c r="C71" i="3" l="1"/>
  <c r="F9" i="27"/>
  <c r="E9" i="27"/>
  <c r="D30" i="21"/>
  <c r="D31" i="21" s="1"/>
  <c r="C30" i="21"/>
  <c r="C29" i="21"/>
  <c r="E28" i="21"/>
  <c r="E27" i="21"/>
  <c r="E26" i="21"/>
  <c r="E25" i="21"/>
  <c r="E24" i="21"/>
  <c r="E23" i="21"/>
  <c r="E22" i="21"/>
  <c r="E21" i="21"/>
  <c r="E20" i="21"/>
  <c r="E19" i="21"/>
  <c r="E18" i="21"/>
  <c r="E17" i="21"/>
  <c r="E16" i="21"/>
  <c r="E15" i="21"/>
  <c r="E14" i="21"/>
  <c r="E13" i="21"/>
  <c r="E12" i="21"/>
  <c r="E11" i="21"/>
  <c r="E10" i="21"/>
  <c r="E9" i="21"/>
  <c r="E8" i="21"/>
  <c r="E7" i="21"/>
  <c r="E6" i="21"/>
  <c r="E5" i="21"/>
  <c r="E4" i="21"/>
  <c r="E3" i="21"/>
  <c r="H12" i="20"/>
  <c r="G12" i="20"/>
  <c r="F12" i="20"/>
  <c r="E12" i="20"/>
  <c r="D12" i="20"/>
  <c r="C12" i="20"/>
  <c r="C6" i="18"/>
  <c r="C9" i="18" s="1"/>
  <c r="E29" i="21" l="1"/>
  <c r="E30" i="21"/>
  <c r="C31" i="21"/>
  <c r="C13" i="20"/>
  <c r="I14" i="9"/>
  <c r="H11" i="9"/>
  <c r="E11" i="9"/>
  <c r="I11" i="9" s="1"/>
  <c r="H10" i="9"/>
  <c r="E10" i="9"/>
  <c r="H9" i="9"/>
  <c r="E9" i="9"/>
  <c r="I9" i="9" s="1"/>
  <c r="H8" i="9"/>
  <c r="E8" i="9"/>
  <c r="H7" i="9"/>
  <c r="E7" i="9"/>
  <c r="I7" i="9" s="1"/>
  <c r="H6" i="9"/>
  <c r="E6" i="9"/>
  <c r="H5" i="9"/>
  <c r="E5" i="9"/>
  <c r="I5" i="9" s="1"/>
  <c r="H4" i="9"/>
  <c r="E4" i="9"/>
  <c r="H3" i="9"/>
  <c r="E3" i="9"/>
  <c r="E36" i="13" l="1"/>
  <c r="J36" i="13"/>
  <c r="F36" i="13"/>
  <c r="D36" i="13"/>
  <c r="I36" i="13"/>
  <c r="G36" i="13"/>
  <c r="L36" i="13"/>
  <c r="K36" i="13"/>
  <c r="H36" i="13"/>
  <c r="I6" i="9"/>
  <c r="I10" i="9"/>
  <c r="E31" i="21"/>
  <c r="I4" i="9"/>
  <c r="I8" i="9"/>
  <c r="I3" i="9"/>
  <c r="I12" i="9"/>
  <c r="I13" i="9" l="1"/>
  <c r="B3" i="2"/>
</calcChain>
</file>

<file path=xl/comments1.xml><?xml version="1.0" encoding="utf-8"?>
<comments xmlns="http://schemas.openxmlformats.org/spreadsheetml/2006/main">
  <authors>
    <author>Aggie De Freitas</author>
  </authors>
  <commentList>
    <comment ref="C40" authorId="0" shapeId="0">
      <text>
        <r>
          <rPr>
            <b/>
            <sz val="9"/>
            <color indexed="81"/>
            <rFont val="Tahoma"/>
            <family val="2"/>
          </rPr>
          <t xml:space="preserve">Discrepancy Check
</t>
        </r>
        <r>
          <rPr>
            <sz val="9"/>
            <color indexed="81"/>
            <rFont val="Tahoma"/>
            <family val="2"/>
          </rPr>
          <t>Compares to the value in cell C9 of '8.2 Loan Security'
and cell E30 of '8.4 Lending by Sector'</t>
        </r>
      </text>
    </comment>
    <comment ref="C71" authorId="0" shapeId="0">
      <text>
        <r>
          <rPr>
            <b/>
            <sz val="9"/>
            <color indexed="81"/>
            <rFont val="Tahoma"/>
            <family val="2"/>
          </rPr>
          <t>Discrepancy Check</t>
        </r>
        <r>
          <rPr>
            <sz val="9"/>
            <color indexed="81"/>
            <rFont val="Tahoma"/>
            <family val="2"/>
          </rPr>
          <t xml:space="preserve">
Compares to the value in cell C32 of '2.3 BS Liabilities'. 
</t>
        </r>
      </text>
    </comment>
  </commentList>
</comments>
</file>

<file path=xl/comments2.xml><?xml version="1.0" encoding="utf-8"?>
<comments xmlns="http://schemas.openxmlformats.org/spreadsheetml/2006/main">
  <authors>
    <author>Aggie De Freitas</author>
  </authors>
  <commentList>
    <comment ref="C10" authorId="0" shapeId="0">
      <text>
        <r>
          <rPr>
            <b/>
            <sz val="9"/>
            <color indexed="81"/>
            <rFont val="Tahoma"/>
            <family val="2"/>
          </rPr>
          <t>Discrepancy Check</t>
        </r>
        <r>
          <rPr>
            <sz val="9"/>
            <color indexed="81"/>
            <rFont val="Tahoma"/>
            <family val="2"/>
          </rPr>
          <t xml:space="preserve">
Compares to the value in cell C13 of '8.3 Total Deposits’. </t>
        </r>
      </text>
    </comment>
    <comment ref="C32" authorId="0" shapeId="0">
      <text>
        <r>
          <rPr>
            <b/>
            <sz val="9"/>
            <color indexed="81"/>
            <rFont val="Tahoma"/>
            <family val="2"/>
          </rPr>
          <t>Discrepancy Check</t>
        </r>
        <r>
          <rPr>
            <sz val="9"/>
            <color indexed="81"/>
            <rFont val="Tahoma"/>
            <family val="2"/>
          </rPr>
          <t xml:space="preserve">
Compares to the value in cell C71 of '2.1 BS Assets'. 
</t>
        </r>
      </text>
    </comment>
  </commentList>
</comments>
</file>

<file path=xl/comments3.xml><?xml version="1.0" encoding="utf-8"?>
<comments xmlns="http://schemas.openxmlformats.org/spreadsheetml/2006/main">
  <authors>
    <author>Aggie De Freitas</author>
  </authors>
  <commentList>
    <comment ref="C9" authorId="0" shapeId="0">
      <text>
        <r>
          <rPr>
            <b/>
            <sz val="9"/>
            <color indexed="81"/>
            <rFont val="Tahoma"/>
            <family val="2"/>
          </rPr>
          <t>Discrepancy Check</t>
        </r>
        <r>
          <rPr>
            <sz val="9"/>
            <color indexed="81"/>
            <rFont val="Tahoma"/>
            <family val="2"/>
          </rPr>
          <t xml:space="preserve">
Compares to the value in cell C40 of '2.1 BS Assets'</t>
        </r>
      </text>
    </comment>
  </commentList>
</comments>
</file>

<file path=xl/comments4.xml><?xml version="1.0" encoding="utf-8"?>
<comments xmlns="http://schemas.openxmlformats.org/spreadsheetml/2006/main">
  <authors>
    <author>Aggie De Freitas</author>
  </authors>
  <commentList>
    <comment ref="C13" authorId="0" shapeId="0">
      <text>
        <r>
          <rPr>
            <b/>
            <sz val="9"/>
            <color indexed="81"/>
            <rFont val="Tahoma"/>
            <family val="2"/>
          </rPr>
          <t xml:space="preserve">Discrpenacy Check
</t>
        </r>
        <r>
          <rPr>
            <sz val="9"/>
            <color indexed="81"/>
            <rFont val="Tahoma"/>
            <family val="2"/>
          </rPr>
          <t xml:space="preserve">Compares to the value in cell C10 of ‘2.3 BS Liabilities’. </t>
        </r>
      </text>
    </comment>
  </commentList>
</comments>
</file>

<file path=xl/comments5.xml><?xml version="1.0" encoding="utf-8"?>
<comments xmlns="http://schemas.openxmlformats.org/spreadsheetml/2006/main">
  <authors>
    <author>Aggie De Freitas</author>
  </authors>
  <commentList>
    <comment ref="E30" authorId="0" shapeId="0">
      <text>
        <r>
          <rPr>
            <b/>
            <sz val="9"/>
            <color indexed="81"/>
            <rFont val="Tahoma"/>
            <family val="2"/>
          </rPr>
          <t>Discrepancy Check</t>
        </r>
        <r>
          <rPr>
            <sz val="9"/>
            <color indexed="81"/>
            <rFont val="Tahoma"/>
            <family val="2"/>
          </rPr>
          <t xml:space="preserve">
Compares to the value in cell C40 of '2.1 BS Assets'.
</t>
        </r>
      </text>
    </comment>
    <comment ref="C31" authorId="0" shapeId="0">
      <text>
        <r>
          <rPr>
            <b/>
            <sz val="9"/>
            <color indexed="81"/>
            <rFont val="Tahoma"/>
            <family val="2"/>
          </rPr>
          <t>Discrepancy check:</t>
        </r>
        <r>
          <rPr>
            <sz val="9"/>
            <color indexed="81"/>
            <rFont val="Tahoma"/>
            <family val="2"/>
          </rPr>
          <t xml:space="preserve">
Difference between cells C29 and C30 should be NIL.
</t>
        </r>
      </text>
    </comment>
    <comment ref="D31" authorId="0" shapeId="0">
      <text>
        <r>
          <rPr>
            <b/>
            <sz val="9"/>
            <color indexed="81"/>
            <rFont val="Tahoma"/>
            <family val="2"/>
          </rPr>
          <t xml:space="preserve">Discrepancy check:
</t>
        </r>
        <r>
          <rPr>
            <sz val="9"/>
            <color indexed="81"/>
            <rFont val="Tahoma"/>
            <family val="2"/>
          </rPr>
          <t xml:space="preserve">Difference between cells D29 and D30 should be NIL.
</t>
        </r>
      </text>
    </comment>
    <comment ref="E31" authorId="0" shapeId="0">
      <text>
        <r>
          <rPr>
            <b/>
            <sz val="9"/>
            <color indexed="81"/>
            <rFont val="Tahoma"/>
            <family val="2"/>
          </rPr>
          <t xml:space="preserve">Discrepancy check:
</t>
        </r>
        <r>
          <rPr>
            <sz val="9"/>
            <color indexed="81"/>
            <rFont val="Tahoma"/>
            <family val="2"/>
          </rPr>
          <t xml:space="preserve">Difference between cells E29 and E30 should be NIL.
</t>
        </r>
      </text>
    </comment>
  </commentList>
</comments>
</file>

<file path=xl/sharedStrings.xml><?xml version="1.0" encoding="utf-8"?>
<sst xmlns="http://schemas.openxmlformats.org/spreadsheetml/2006/main" count="1831" uniqueCount="1381">
  <si>
    <t>Version</t>
  </si>
  <si>
    <t>1</t>
  </si>
  <si>
    <t>Section</t>
  </si>
  <si>
    <t>Sheet</t>
  </si>
  <si>
    <t>Submission Guide</t>
  </si>
  <si>
    <t>5 Standardised Approach to Market Risk</t>
  </si>
  <si>
    <t>8 Loans and deposits</t>
  </si>
  <si>
    <t>9 Other Prudential Data</t>
  </si>
  <si>
    <t>Process</t>
  </si>
  <si>
    <t>Time of calculations</t>
  </si>
  <si>
    <t>Submission Year</t>
  </si>
  <si>
    <t>Submission Month</t>
  </si>
  <si>
    <r>
      <t xml:space="preserve">Prudential Return for </t>
    </r>
    <r>
      <rPr>
        <i/>
        <sz val="11"/>
        <rFont val="Calibri"/>
        <family val="2"/>
      </rPr>
      <t>OIBs</t>
    </r>
  </si>
  <si>
    <t>Item</t>
  </si>
  <si>
    <t>Description</t>
  </si>
  <si>
    <t>Total</t>
  </si>
  <si>
    <t>A.1</t>
  </si>
  <si>
    <t>Cash: Notes and coins</t>
  </si>
  <si>
    <t>F</t>
  </si>
  <si>
    <t>A.2</t>
  </si>
  <si>
    <t>Cash: Cash items in the course of collection</t>
  </si>
  <si>
    <t>A.3</t>
  </si>
  <si>
    <t>Cash: Gold</t>
  </si>
  <si>
    <t>A.0</t>
  </si>
  <si>
    <t>Cash Total</t>
  </si>
  <si>
    <t>B.1</t>
  </si>
  <si>
    <t>Loans to Banks: Loans to Parent</t>
  </si>
  <si>
    <t>D</t>
  </si>
  <si>
    <t>B.2</t>
  </si>
  <si>
    <t>Loans to Banks: Loans to fellow banking subsidiaries</t>
  </si>
  <si>
    <t>B.3</t>
  </si>
  <si>
    <t>Loans to Banks: Loans to other banks - 1 year or less to maturity</t>
  </si>
  <si>
    <t>B.4</t>
  </si>
  <si>
    <t>Loans to Banks: Loans to other banks - greater than 1 year to maturity</t>
  </si>
  <si>
    <t>B.0</t>
  </si>
  <si>
    <t>Loans to Banks Total</t>
  </si>
  <si>
    <t>C.1</t>
  </si>
  <si>
    <t>Marketable Assets: Zone A Government debt</t>
  </si>
  <si>
    <t>A</t>
  </si>
  <si>
    <t>C.2</t>
  </si>
  <si>
    <t>Marketable Assets: Zone A PSE debt</t>
  </si>
  <si>
    <t>B</t>
  </si>
  <si>
    <t>C.3.1</t>
  </si>
  <si>
    <t>Marketable Assets: CDs, CP and FRNs of less than 1 year to maturity: Parent issued</t>
  </si>
  <si>
    <t>C.3.2</t>
  </si>
  <si>
    <t>Marketable Assets: CDs, CP and FRNs of less than 1 year to maturity: Other group - bank issued</t>
  </si>
  <si>
    <t>C.3.3</t>
  </si>
  <si>
    <t>Marketable Assets: CDs, CP and FRNs of less than 1 year to maturity: Other Banks</t>
  </si>
  <si>
    <t>C.3.4</t>
  </si>
  <si>
    <t>Marketable Assets: CDs, CP and FRNs of less than 1 year to maturity: All Marketable CP</t>
  </si>
  <si>
    <t>C</t>
  </si>
  <si>
    <t>C.3</t>
  </si>
  <si>
    <t>Marketable Assets: CDs, CP and FRNs of less than 1 year to maturity</t>
  </si>
  <si>
    <t>C.4.1</t>
  </si>
  <si>
    <t>Marketable Assets: Other Marketable Bank Debt: Parent issued</t>
  </si>
  <si>
    <t>C.4.2</t>
  </si>
  <si>
    <t>Marketable Assets: Other Marketable Bank Debt: Other group - bank issued</t>
  </si>
  <si>
    <t>C.4.3</t>
  </si>
  <si>
    <t>Marketable Assets: Other Marketable Bank Debt: Other Banks</t>
  </si>
  <si>
    <t>C.4</t>
  </si>
  <si>
    <t>C.5.1</t>
  </si>
  <si>
    <t>C.5.2</t>
  </si>
  <si>
    <t>C.5.3</t>
  </si>
  <si>
    <t>E</t>
  </si>
  <si>
    <t>C.5.4</t>
  </si>
  <si>
    <t>C.5.5</t>
  </si>
  <si>
    <t>C.5.6</t>
  </si>
  <si>
    <t>C.5.7</t>
  </si>
  <si>
    <t>C.5.8</t>
  </si>
  <si>
    <t>C.5</t>
  </si>
  <si>
    <t>C.0</t>
  </si>
  <si>
    <t>Marketable Assets Total</t>
  </si>
  <si>
    <t>D.1</t>
  </si>
  <si>
    <t>D.2</t>
  </si>
  <si>
    <t>D.3</t>
  </si>
  <si>
    <t>D.4</t>
  </si>
  <si>
    <t>D.5</t>
  </si>
  <si>
    <t>G</t>
  </si>
  <si>
    <t>D.6</t>
  </si>
  <si>
    <t>D.7</t>
  </si>
  <si>
    <t>D.0</t>
  </si>
  <si>
    <t>Loans and Advances Total</t>
  </si>
  <si>
    <t>E.1</t>
  </si>
  <si>
    <t>E.2</t>
  </si>
  <si>
    <t>E.3</t>
  </si>
  <si>
    <t>E.4</t>
  </si>
  <si>
    <t>E.5</t>
  </si>
  <si>
    <t>E.6</t>
  </si>
  <si>
    <t>E.7</t>
  </si>
  <si>
    <t>E.8</t>
  </si>
  <si>
    <t>E.9</t>
  </si>
  <si>
    <t>E.10</t>
  </si>
  <si>
    <t>E.11</t>
  </si>
  <si>
    <t>E.12</t>
  </si>
  <si>
    <t>E.13</t>
  </si>
  <si>
    <t>E.0</t>
  </si>
  <si>
    <t>Investments Total</t>
  </si>
  <si>
    <t>F.1</t>
  </si>
  <si>
    <t>Items in suspense</t>
  </si>
  <si>
    <t>F.2</t>
  </si>
  <si>
    <t>Settlement Balances</t>
  </si>
  <si>
    <t>F.3</t>
  </si>
  <si>
    <t>Debtors and Prepayments</t>
  </si>
  <si>
    <t>F.4</t>
  </si>
  <si>
    <t>Operating leases</t>
  </si>
  <si>
    <t>F.5</t>
  </si>
  <si>
    <t>All past due assets</t>
  </si>
  <si>
    <t>F.6</t>
  </si>
  <si>
    <t>Mortgage Servicing Rights</t>
  </si>
  <si>
    <t>F.7</t>
  </si>
  <si>
    <t>Deferred Tax Assets</t>
  </si>
  <si>
    <t>F.8</t>
  </si>
  <si>
    <t>Defined-benefit pension fund net assets</t>
  </si>
  <si>
    <t>F.9</t>
  </si>
  <si>
    <t>Derivative assets</t>
  </si>
  <si>
    <t>F.0</t>
  </si>
  <si>
    <t>Other Financial Assets Total</t>
  </si>
  <si>
    <t>G.1</t>
  </si>
  <si>
    <t>Premises owned and occupied by the reporting bank</t>
  </si>
  <si>
    <t>G.2</t>
  </si>
  <si>
    <t>Other land and property owned by the reporting bank</t>
  </si>
  <si>
    <t>G.3</t>
  </si>
  <si>
    <t>Plant, equipment, leasehold premises, and motor vehicles</t>
  </si>
  <si>
    <t>G.5</t>
  </si>
  <si>
    <t>G.0</t>
  </si>
  <si>
    <t>Other Assets Total</t>
  </si>
  <si>
    <t>H.0</t>
  </si>
  <si>
    <t>TOTAL ASSETS</t>
  </si>
  <si>
    <t>Liquidity</t>
  </si>
  <si>
    <t>Value</t>
  </si>
  <si>
    <t>A.4</t>
  </si>
  <si>
    <t>A.5.1</t>
  </si>
  <si>
    <t>A.5.2</t>
  </si>
  <si>
    <t>A.5</t>
  </si>
  <si>
    <t>Retail Accounts</t>
  </si>
  <si>
    <t>A.6</t>
  </si>
  <si>
    <t>A.7</t>
  </si>
  <si>
    <t>Total CDs and other debt securities</t>
  </si>
  <si>
    <t>C.6</t>
  </si>
  <si>
    <t>C.7.1</t>
  </si>
  <si>
    <t>C.7.2</t>
  </si>
  <si>
    <t>C.7.3</t>
  </si>
  <si>
    <t>C.7.4</t>
  </si>
  <si>
    <t>C.7</t>
  </si>
  <si>
    <t>Other liabilities</t>
  </si>
  <si>
    <t>Total creditors, accruals and other liabilities</t>
  </si>
  <si>
    <t>Total capital Items</t>
  </si>
  <si>
    <t>TOTAL LIABILITIES</t>
  </si>
  <si>
    <t>Retained Profits</t>
  </si>
  <si>
    <t>General Provisions</t>
  </si>
  <si>
    <t>Capital issued by the branch</t>
  </si>
  <si>
    <t>Other working capital</t>
  </si>
  <si>
    <t>Total Balance Sheet Exposures</t>
  </si>
  <si>
    <t>A.8</t>
  </si>
  <si>
    <t>A.9</t>
  </si>
  <si>
    <t>All placements with group companies</t>
  </si>
  <si>
    <t>Zone A Government Bonds</t>
  </si>
  <si>
    <t>Zone A PSE Debt</t>
  </si>
  <si>
    <t>CDs, CP and FRNs of less than 1 year to maturity</t>
  </si>
  <si>
    <t>Other Marketable Investments</t>
  </si>
  <si>
    <t>All placements with deposit takers</t>
  </si>
  <si>
    <t>Loans and overdrafts</t>
  </si>
  <si>
    <t>Mortgages</t>
  </si>
  <si>
    <t>Other Assets</t>
  </si>
  <si>
    <t>Deposits from group companies</t>
  </si>
  <si>
    <t>Deposits from deposit takers</t>
  </si>
  <si>
    <t>All other deposits</t>
  </si>
  <si>
    <t>Capital &amp; reserves</t>
  </si>
  <si>
    <t>B.2 / B.3</t>
  </si>
  <si>
    <t>B.4 / B.5</t>
  </si>
  <si>
    <t>B.6</t>
  </si>
  <si>
    <t>B.7</t>
  </si>
  <si>
    <t>B.8</t>
  </si>
  <si>
    <t>B.9</t>
  </si>
  <si>
    <t>A.10</t>
  </si>
  <si>
    <t>A.11</t>
  </si>
  <si>
    <t>A.12</t>
  </si>
  <si>
    <t>A.13</t>
  </si>
  <si>
    <t>Total Off Balance Sheet Commitments</t>
  </si>
  <si>
    <t>Interest rate contracts</t>
  </si>
  <si>
    <t>B.5</t>
  </si>
  <si>
    <t>Total OTC Contracts</t>
  </si>
  <si>
    <t>Total return swaps</t>
  </si>
  <si>
    <t>Credit default swaps</t>
  </si>
  <si>
    <t>Total Credit Derivatives in the Trading Book</t>
  </si>
  <si>
    <t>Total Netted Exposures</t>
  </si>
  <si>
    <t>A.1.1.1</t>
  </si>
  <si>
    <t>A.1.1.2</t>
  </si>
  <si>
    <t>A.1.1</t>
  </si>
  <si>
    <t>A.1.2</t>
  </si>
  <si>
    <t>Profit/loss on foreign exchange dealing and currency positions</t>
  </si>
  <si>
    <t>A.1.3</t>
  </si>
  <si>
    <t>Profit/Loss on investments held for dealing</t>
  </si>
  <si>
    <t>A.1.4</t>
  </si>
  <si>
    <t>Net Income from banking fees, charges and commissions</t>
  </si>
  <si>
    <t>A.1.5</t>
  </si>
  <si>
    <t>Increase / decrease in book value of investments</t>
  </si>
  <si>
    <t>A.2.1</t>
  </si>
  <si>
    <t>A.2.2</t>
  </si>
  <si>
    <t>A.2.3</t>
  </si>
  <si>
    <t>A.2.4</t>
  </si>
  <si>
    <t>A.2.5</t>
  </si>
  <si>
    <t>A.2.6</t>
  </si>
  <si>
    <t>A.3.1</t>
  </si>
  <si>
    <t>Dividends/share of profits (or losses) from subsidiaries and associated companies (report a loss as a negative)</t>
  </si>
  <si>
    <t>A.3.2</t>
  </si>
  <si>
    <t>Other Income</t>
  </si>
  <si>
    <t>Total Income</t>
  </si>
  <si>
    <t>All Operating Expenses except:</t>
  </si>
  <si>
    <t>Directors Remuneration</t>
  </si>
  <si>
    <t>Management Charge</t>
  </si>
  <si>
    <t>Staff costs</t>
  </si>
  <si>
    <t>Depreciation</t>
  </si>
  <si>
    <t>Premises &amp; Equipment</t>
  </si>
  <si>
    <t>Audit &amp; Legal fees</t>
  </si>
  <si>
    <t>Total Operating Expenses</t>
  </si>
  <si>
    <t>Bad Debts (Provisions)</t>
  </si>
  <si>
    <t>Profit before Extraordinary Items</t>
  </si>
  <si>
    <t>Extraordinary Items</t>
  </si>
  <si>
    <t>Taxation</t>
  </si>
  <si>
    <t>Profit after Taxation</t>
  </si>
  <si>
    <t>Nature of Item</t>
  </si>
  <si>
    <t>Balance Sheet Assets</t>
  </si>
  <si>
    <t>Balance Sheet Liabilities</t>
  </si>
  <si>
    <t>Spot - Net</t>
  </si>
  <si>
    <t>Forward Gross Purchases</t>
  </si>
  <si>
    <t>Forward Gross Sales</t>
  </si>
  <si>
    <t>Forward - Net</t>
  </si>
  <si>
    <t>GBP</t>
  </si>
  <si>
    <t>USD</t>
  </si>
  <si>
    <t>EUR</t>
  </si>
  <si>
    <t>CHF</t>
  </si>
  <si>
    <t>CAD</t>
  </si>
  <si>
    <t>JPY</t>
  </si>
  <si>
    <t>AUD</t>
  </si>
  <si>
    <t>Other - Long</t>
  </si>
  <si>
    <t>Other - Short</t>
  </si>
  <si>
    <t>Balancing Item</t>
  </si>
  <si>
    <t>Aggregate Net Long Open positions</t>
  </si>
  <si>
    <t>Gold</t>
  </si>
  <si>
    <t>Gross Long</t>
  </si>
  <si>
    <t>Gross Short</t>
  </si>
  <si>
    <t>Precious metals (excluding gold)</t>
  </si>
  <si>
    <t>Base metals</t>
  </si>
  <si>
    <t>Energy contracts</t>
  </si>
  <si>
    <t>Other Contracts</t>
  </si>
  <si>
    <t>Net Open Position</t>
  </si>
  <si>
    <t>Days past due</t>
  </si>
  <si>
    <t>Number of Trades</t>
  </si>
  <si>
    <t>At risk amount: Loss if trade fails (DvP) / 
Mark to Market Receivable (Free delivery)</t>
  </si>
  <si>
    <t>DvP: 5 – 15</t>
  </si>
  <si>
    <t>DvP: 16 – 30</t>
  </si>
  <si>
    <t>DvP: 31 – 45</t>
  </si>
  <si>
    <t>DvP: 46 or more</t>
  </si>
  <si>
    <t>Free delivery - Over 4 days since delivery</t>
  </si>
  <si>
    <t>A.0.1</t>
  </si>
  <si>
    <t>Amount</t>
  </si>
  <si>
    <t>Positive Mark-to-Market</t>
  </si>
  <si>
    <t>Sight</t>
  </si>
  <si>
    <t>2 days
 to
&lt;8 days</t>
  </si>
  <si>
    <t>8 days
to
&lt;1 month</t>
  </si>
  <si>
    <t>1 month
to
&lt;3 months</t>
  </si>
  <si>
    <t>3 months
to
&lt;6 months</t>
  </si>
  <si>
    <t>6 months
to
&lt;1 year</t>
  </si>
  <si>
    <t>1 year
to
&lt;3 years</t>
  </si>
  <si>
    <t>3 years
to
&lt;5 years</t>
  </si>
  <si>
    <t>5 years
&amp; over
incl undated</t>
  </si>
  <si>
    <t>CDs, CP and FRNs of less than 1 year maturity</t>
  </si>
  <si>
    <t>A.9.0</t>
  </si>
  <si>
    <t>Total Asset Flows</t>
  </si>
  <si>
    <t>Gross FX Transaction Inflows</t>
  </si>
  <si>
    <t>Facilities provided by group companies</t>
  </si>
  <si>
    <t>All other facilities</t>
  </si>
  <si>
    <t>Other Inflows</t>
  </si>
  <si>
    <t>Total Contractual Cash Inflow</t>
  </si>
  <si>
    <t>Retail Accounts - Demand &amp; Notice</t>
  </si>
  <si>
    <t>Retail Accounts - Fixed</t>
  </si>
  <si>
    <t>B.7.1</t>
  </si>
  <si>
    <t>Total Deposit Outflows</t>
  </si>
  <si>
    <t>Total Deposits</t>
  </si>
  <si>
    <t>Capital &amp; Reserves</t>
  </si>
  <si>
    <t>Other Liabilities</t>
  </si>
  <si>
    <t>B.9.0</t>
  </si>
  <si>
    <t>Liability Outflows</t>
  </si>
  <si>
    <t>B.10</t>
  </si>
  <si>
    <t>Gross FX Transaction Outflows</t>
  </si>
  <si>
    <t>B.11</t>
  </si>
  <si>
    <t>Committed Standby facilities provided</t>
  </si>
  <si>
    <t>B.12</t>
  </si>
  <si>
    <t>Commitments to make loans and advances</t>
  </si>
  <si>
    <t>B.13</t>
  </si>
  <si>
    <t>Other Outflows</t>
  </si>
  <si>
    <t>Total Contractual Cash Outflow</t>
  </si>
  <si>
    <t>Net Flow</t>
  </si>
  <si>
    <t>Cumulative Net Flow</t>
  </si>
  <si>
    <t>Cumulative Net Flow as % Total Deposits</t>
  </si>
  <si>
    <t>Large Deposits - Banks</t>
  </si>
  <si>
    <t>Large Deposits - Others</t>
  </si>
  <si>
    <t>Deposit Identity 1</t>
  </si>
  <si>
    <t>Deposit Identity 2</t>
  </si>
  <si>
    <t>Deposit Identity 3</t>
  </si>
  <si>
    <t>Deposit Identity 4</t>
  </si>
  <si>
    <t>Deposit Identity 5</t>
  </si>
  <si>
    <t>Deposit Identity 6</t>
  </si>
  <si>
    <t>Deposit Identity 7</t>
  </si>
  <si>
    <t>Deposit Identity 8</t>
  </si>
  <si>
    <t>D.8</t>
  </si>
  <si>
    <t>Deposit Identity 9</t>
  </si>
  <si>
    <t>D.9</t>
  </si>
  <si>
    <t>Deposit Identity 10</t>
  </si>
  <si>
    <t>D.10</t>
  </si>
  <si>
    <t>Specific</t>
  </si>
  <si>
    <t>General</t>
  </si>
  <si>
    <t/>
  </si>
  <si>
    <t>Previous Balance</t>
  </si>
  <si>
    <t>Charge to P&amp;L A/C</t>
  </si>
  <si>
    <t>Release to P&amp;L A/C</t>
  </si>
  <si>
    <t>Amounts written off</t>
  </si>
  <si>
    <t>Recoveries of amounts written off</t>
  </si>
  <si>
    <t>Current Balance</t>
  </si>
  <si>
    <t>Gross Loans provided against</t>
  </si>
  <si>
    <t>Other Provisions - Detail</t>
  </si>
  <si>
    <t>A.9.1</t>
  </si>
  <si>
    <t>Loans and other assets - 30 days past due</t>
  </si>
  <si>
    <t>A.9.2</t>
  </si>
  <si>
    <t>Loans and other assets - 60 days past due</t>
  </si>
  <si>
    <t>A.9.3</t>
  </si>
  <si>
    <t>Loans and other assets - 90 days past due</t>
  </si>
  <si>
    <t>A.9.4</t>
  </si>
  <si>
    <t>Loans and other assets - 120 days past due</t>
  </si>
  <si>
    <t>A.9.5</t>
  </si>
  <si>
    <t>Loans and other assets - 150 days past due</t>
  </si>
  <si>
    <t>A.9.6</t>
  </si>
  <si>
    <t>Loans and other assets - 180 days past due</t>
  </si>
  <si>
    <t>A.10.1</t>
  </si>
  <si>
    <t>Satisfactory</t>
  </si>
  <si>
    <t>A.10.2</t>
  </si>
  <si>
    <t>Watch list</t>
  </si>
  <si>
    <t>A.10.3</t>
  </si>
  <si>
    <t>Substandard</t>
  </si>
  <si>
    <t>A.10.4</t>
  </si>
  <si>
    <t>Default</t>
  </si>
  <si>
    <t>100% +</t>
  </si>
  <si>
    <t>50 - 100%</t>
  </si>
  <si>
    <t>0 - 50%</t>
  </si>
  <si>
    <t>A.1.0</t>
  </si>
  <si>
    <t>Total Secured Loans</t>
  </si>
  <si>
    <t>Unsecured</t>
  </si>
  <si>
    <t>Booked Loans</t>
  </si>
  <si>
    <t>Total Loans</t>
  </si>
  <si>
    <t>Deposits and Cash</t>
  </si>
  <si>
    <t>Securities</t>
  </si>
  <si>
    <t>Other - Detail</t>
  </si>
  <si>
    <t>Sterling</t>
  </si>
  <si>
    <t>Euro</t>
  </si>
  <si>
    <t>US Dollar</t>
  </si>
  <si>
    <t>Swiss Franc</t>
  </si>
  <si>
    <t>Yen</t>
  </si>
  <si>
    <t>Currency</t>
  </si>
  <si>
    <t>Jersey Resident Depositors</t>
  </si>
  <si>
    <t>Jersey Financial Intermediaries etc</t>
  </si>
  <si>
    <t>UK, Guernsey &amp; IoM</t>
  </si>
  <si>
    <t>Other EU Members</t>
  </si>
  <si>
    <t>European Non EU Members</t>
  </si>
  <si>
    <t>Middle East</t>
  </si>
  <si>
    <t>Far East</t>
  </si>
  <si>
    <t>North America</t>
  </si>
  <si>
    <t>Detail</t>
  </si>
  <si>
    <t>Total by Currency</t>
  </si>
  <si>
    <t>Total All Currencies</t>
  </si>
  <si>
    <t>Local</t>
  </si>
  <si>
    <t>Non Local</t>
  </si>
  <si>
    <t>Agriculture</t>
  </si>
  <si>
    <t>Energy</t>
  </si>
  <si>
    <t>Manufacturing</t>
  </si>
  <si>
    <t>Construction</t>
  </si>
  <si>
    <t>Garages</t>
  </si>
  <si>
    <t>Other Retail</t>
  </si>
  <si>
    <t>A.5.3</t>
  </si>
  <si>
    <t>Wholesale</t>
  </si>
  <si>
    <t>A.5.4</t>
  </si>
  <si>
    <t>Tourism - Hotels</t>
  </si>
  <si>
    <t>A.5.5</t>
  </si>
  <si>
    <t>Tourism - Catering</t>
  </si>
  <si>
    <t>A.5.6</t>
  </si>
  <si>
    <t>Tourism - Other</t>
  </si>
  <si>
    <t>Transport</t>
  </si>
  <si>
    <t>Post &amp; Telecommunication</t>
  </si>
  <si>
    <t>A.8.1</t>
  </si>
  <si>
    <t>Investment &amp; Unit Trusts</t>
  </si>
  <si>
    <t>A.8.2</t>
  </si>
  <si>
    <t>Insurance &amp; Pension</t>
  </si>
  <si>
    <t>A.8.3</t>
  </si>
  <si>
    <t>Leasing</t>
  </si>
  <si>
    <t>A.8.4</t>
  </si>
  <si>
    <t>Other Financial</t>
  </si>
  <si>
    <t>A.8.5</t>
  </si>
  <si>
    <t>Dealers &amp; Stockbrokers</t>
  </si>
  <si>
    <t>Central &amp; Local Government</t>
  </si>
  <si>
    <t>Property Companies</t>
  </si>
  <si>
    <t>Hiring of Movables</t>
  </si>
  <si>
    <t>Other Services</t>
  </si>
  <si>
    <t>Bridging Finance</t>
  </si>
  <si>
    <t>House Purchase</t>
  </si>
  <si>
    <t>Other Advances</t>
  </si>
  <si>
    <t>Overdrafts</t>
  </si>
  <si>
    <t>Other Loans &amp; Advances</t>
  </si>
  <si>
    <t>Overdrafts, Other Loans &amp; Advances ( B.1 plus B.2 )</t>
  </si>
  <si>
    <t>Debtors, Loans &amp; Advances ( sum  A.1 to A.10 )</t>
  </si>
  <si>
    <t>Difference</t>
  </si>
  <si>
    <t>Text</t>
  </si>
  <si>
    <t>Values</t>
  </si>
  <si>
    <t>Name</t>
  </si>
  <si>
    <t>Month</t>
  </si>
  <si>
    <t>Year</t>
  </si>
  <si>
    <t>A.4.1</t>
  </si>
  <si>
    <t>Share Capital Incl. Share Premium</t>
  </si>
  <si>
    <t>A.4.2</t>
  </si>
  <si>
    <t>Loan Capital</t>
  </si>
  <si>
    <t>A.4.3</t>
  </si>
  <si>
    <t>Reserves</t>
  </si>
  <si>
    <t>A.4.0</t>
  </si>
  <si>
    <t>Total Capital Resources</t>
  </si>
  <si>
    <t>Loans &amp; Advances</t>
  </si>
  <si>
    <t>Retail Deposits</t>
  </si>
  <si>
    <t>Total Footings</t>
  </si>
  <si>
    <t>Pre-Tax Profit</t>
  </si>
  <si>
    <t>Sheet Item</t>
  </si>
  <si>
    <t>Commentary</t>
  </si>
  <si>
    <t>This Quarter</t>
  </si>
  <si>
    <t>Last Quarter</t>
  </si>
  <si>
    <t>SM.1</t>
  </si>
  <si>
    <t>Commentary 1</t>
  </si>
  <si>
    <t>SM.2</t>
  </si>
  <si>
    <t>Commentary 2</t>
  </si>
  <si>
    <t>SM.3</t>
  </si>
  <si>
    <t>Commentary 3</t>
  </si>
  <si>
    <t>SM.4</t>
  </si>
  <si>
    <t>Commentary 4</t>
  </si>
  <si>
    <t>SM.5</t>
  </si>
  <si>
    <t>Commentary 5</t>
  </si>
  <si>
    <t>SM.6</t>
  </si>
  <si>
    <t>Commentary 6</t>
  </si>
  <si>
    <t>SM.7</t>
  </si>
  <si>
    <t>Commentary 7</t>
  </si>
  <si>
    <t>SM.8</t>
  </si>
  <si>
    <t>Commentary 8</t>
  </si>
  <si>
    <t>SM.9</t>
  </si>
  <si>
    <t>Commentary 9</t>
  </si>
  <si>
    <t>SM.10</t>
  </si>
  <si>
    <t>Commentary 10</t>
  </si>
  <si>
    <t>SM.11</t>
  </si>
  <si>
    <t>Commentary 11</t>
  </si>
  <si>
    <t>SM.12</t>
  </si>
  <si>
    <t>Commentary 12</t>
  </si>
  <si>
    <t>SM.13</t>
  </si>
  <si>
    <t>Commentary 13</t>
  </si>
  <si>
    <t>SM.14</t>
  </si>
  <si>
    <t>Commentary 14</t>
  </si>
  <si>
    <t>SM.15</t>
  </si>
  <si>
    <t>Commentary 15</t>
  </si>
  <si>
    <t>SM.16</t>
  </si>
  <si>
    <t>Commentary 16</t>
  </si>
  <si>
    <t>SM.17</t>
  </si>
  <si>
    <t>Commentary 17</t>
  </si>
  <si>
    <t>SM.18</t>
  </si>
  <si>
    <t>Commentary 18</t>
  </si>
  <si>
    <t>SM.19</t>
  </si>
  <si>
    <t>Commentary 19</t>
  </si>
  <si>
    <t>SM.20</t>
  </si>
  <si>
    <t>Commentary 20</t>
  </si>
  <si>
    <t>SM.21</t>
  </si>
  <si>
    <t>Commentary 21</t>
  </si>
  <si>
    <t>SM.22</t>
  </si>
  <si>
    <t>Commentary 22</t>
  </si>
  <si>
    <t>SM.23</t>
  </si>
  <si>
    <t>Commentary 23</t>
  </si>
  <si>
    <t>SM.24</t>
  </si>
  <si>
    <t>Commentary 24</t>
  </si>
  <si>
    <t>SM.25</t>
  </si>
  <si>
    <t>Commentary 25</t>
  </si>
  <si>
    <t>SM.26</t>
  </si>
  <si>
    <t>Commentary 26</t>
  </si>
  <si>
    <t>SM.27</t>
  </si>
  <si>
    <t>Commentary 27</t>
  </si>
  <si>
    <t>SM.28</t>
  </si>
  <si>
    <t>Commentary 28</t>
  </si>
  <si>
    <t>SM.29</t>
  </si>
  <si>
    <t>Commentary 29</t>
  </si>
  <si>
    <t>SM.30</t>
  </si>
  <si>
    <t>Commentary 30</t>
  </si>
  <si>
    <t>SM.31</t>
  </si>
  <si>
    <t>Commentary 31</t>
  </si>
  <si>
    <t>SM.32</t>
  </si>
  <si>
    <t>Commentary 32</t>
  </si>
  <si>
    <t>SM.33</t>
  </si>
  <si>
    <t>Commentary 33</t>
  </si>
  <si>
    <t>SM.34</t>
  </si>
  <si>
    <t>Commentary 34</t>
  </si>
  <si>
    <t>SM.35</t>
  </si>
  <si>
    <t>Commentary 35</t>
  </si>
  <si>
    <t>SM.36</t>
  </si>
  <si>
    <t>Commentary 36</t>
  </si>
  <si>
    <t>SM.37</t>
  </si>
  <si>
    <t>Commentary 37</t>
  </si>
  <si>
    <t>SM.38</t>
  </si>
  <si>
    <t>Commentary 38</t>
  </si>
  <si>
    <t>SM.39</t>
  </si>
  <si>
    <t>Commentary 39</t>
  </si>
  <si>
    <t>SM.40</t>
  </si>
  <si>
    <t>Commentary 40</t>
  </si>
  <si>
    <t>SM.41</t>
  </si>
  <si>
    <t>Commentary 41</t>
  </si>
  <si>
    <t>SM.42</t>
  </si>
  <si>
    <t>Commentary 42</t>
  </si>
  <si>
    <t>SM.43</t>
  </si>
  <si>
    <t>Commentary 43</t>
  </si>
  <si>
    <t>SM.44</t>
  </si>
  <si>
    <t>Commentary 44</t>
  </si>
  <si>
    <t>SM.45</t>
  </si>
  <si>
    <t>Commentary 45</t>
  </si>
  <si>
    <t>SM.46</t>
  </si>
  <si>
    <t>Commentary 46</t>
  </si>
  <si>
    <t>SM.47</t>
  </si>
  <si>
    <t>Commentary 47</t>
  </si>
  <si>
    <t>SM.48</t>
  </si>
  <si>
    <t>Commentary 48</t>
  </si>
  <si>
    <t>SM.49</t>
  </si>
  <si>
    <t>Commentary 49</t>
  </si>
  <si>
    <t>SM.50</t>
  </si>
  <si>
    <t>Commentary 50</t>
  </si>
  <si>
    <t>SM.51</t>
  </si>
  <si>
    <t>Commentary 51</t>
  </si>
  <si>
    <t>SM.52</t>
  </si>
  <si>
    <t>Commentary 52</t>
  </si>
  <si>
    <t>SM.53</t>
  </si>
  <si>
    <t>Commentary 53</t>
  </si>
  <si>
    <t>SM.54</t>
  </si>
  <si>
    <t>Commentary 54</t>
  </si>
  <si>
    <t>SM.55</t>
  </si>
  <si>
    <t>Commentary 55</t>
  </si>
  <si>
    <t>SM.56</t>
  </si>
  <si>
    <t>Commentary 56</t>
  </si>
  <si>
    <t>SM.57</t>
  </si>
  <si>
    <t>Commentary 57</t>
  </si>
  <si>
    <t>SM.58</t>
  </si>
  <si>
    <t>Commentary 58</t>
  </si>
  <si>
    <t>SM.59</t>
  </si>
  <si>
    <t>Commentary 59</t>
  </si>
  <si>
    <t>SM.60</t>
  </si>
  <si>
    <t>Commentary 60</t>
  </si>
  <si>
    <t>SM.61</t>
  </si>
  <si>
    <t>Commentary 61</t>
  </si>
  <si>
    <t>SM.62</t>
  </si>
  <si>
    <t>Commentary 62</t>
  </si>
  <si>
    <t>SM.63</t>
  </si>
  <si>
    <t>Commentary 63</t>
  </si>
  <si>
    <t>SM.64</t>
  </si>
  <si>
    <t>Commentary 64</t>
  </si>
  <si>
    <t>SM.65</t>
  </si>
  <si>
    <t>Commentary 65</t>
  </si>
  <si>
    <t>SM.66</t>
  </si>
  <si>
    <t>Commentary 66</t>
  </si>
  <si>
    <t>SM.67</t>
  </si>
  <si>
    <t>Commentary 67</t>
  </si>
  <si>
    <t>SM.68</t>
  </si>
  <si>
    <t>Commentary 68</t>
  </si>
  <si>
    <t>SM.69</t>
  </si>
  <si>
    <t>Commentary 69</t>
  </si>
  <si>
    <t>SM.70</t>
  </si>
  <si>
    <t>Commentary 70</t>
  </si>
  <si>
    <t>SM.71</t>
  </si>
  <si>
    <t>Commentary 71</t>
  </si>
  <si>
    <t>SM.72</t>
  </si>
  <si>
    <t>Commentary 72</t>
  </si>
  <si>
    <t>SM.73</t>
  </si>
  <si>
    <t>Commentary 73</t>
  </si>
  <si>
    <t>SM.74</t>
  </si>
  <si>
    <t>Commentary 74</t>
  </si>
  <si>
    <t>SM.75</t>
  </si>
  <si>
    <t>Commentary 75</t>
  </si>
  <si>
    <t>SM.76</t>
  </si>
  <si>
    <t>Commentary 76</t>
  </si>
  <si>
    <t>SM.77</t>
  </si>
  <si>
    <t>Commentary 77</t>
  </si>
  <si>
    <t>SM.78</t>
  </si>
  <si>
    <t>Commentary 78</t>
  </si>
  <si>
    <t>SM.79</t>
  </si>
  <si>
    <t>Commentary 79</t>
  </si>
  <si>
    <t>SM.80</t>
  </si>
  <si>
    <t>Commentary 80</t>
  </si>
  <si>
    <t>SM.81</t>
  </si>
  <si>
    <t>Commentary 81</t>
  </si>
  <si>
    <t>SM.82</t>
  </si>
  <si>
    <t>Commentary 82</t>
  </si>
  <si>
    <t>SM.83</t>
  </si>
  <si>
    <t>Commentary 83</t>
  </si>
  <si>
    <t>SM.84</t>
  </si>
  <si>
    <t>Commentary 84</t>
  </si>
  <si>
    <t>SM.85</t>
  </si>
  <si>
    <t>Commentary 85</t>
  </si>
  <si>
    <t>SM.86</t>
  </si>
  <si>
    <t>Commentary 86</t>
  </si>
  <si>
    <t>SM.87</t>
  </si>
  <si>
    <t>Commentary 87</t>
  </si>
  <si>
    <t>SM.88</t>
  </si>
  <si>
    <t>Commentary 88</t>
  </si>
  <si>
    <t>SM.89</t>
  </si>
  <si>
    <t>Commentary 89</t>
  </si>
  <si>
    <t>SM.90</t>
  </si>
  <si>
    <t>Commentary 90</t>
  </si>
  <si>
    <t>SM.91</t>
  </si>
  <si>
    <t>Commentary 91</t>
  </si>
  <si>
    <t>SM.92</t>
  </si>
  <si>
    <t>Commentary 92</t>
  </si>
  <si>
    <t>SM.93</t>
  </si>
  <si>
    <t>Commentary 93</t>
  </si>
  <si>
    <t>SM.94</t>
  </si>
  <si>
    <t>Commentary 94</t>
  </si>
  <si>
    <t>SM.95</t>
  </si>
  <si>
    <t>Commentary 95</t>
  </si>
  <si>
    <t>SM.96</t>
  </si>
  <si>
    <t>Commentary 96</t>
  </si>
  <si>
    <t>SM.97</t>
  </si>
  <si>
    <t>Commentary 97</t>
  </si>
  <si>
    <t>SM.98</t>
  </si>
  <si>
    <t>Commentary 98</t>
  </si>
  <si>
    <t>SM.99</t>
  </si>
  <si>
    <t>Commentary 99</t>
  </si>
  <si>
    <t>SM.100</t>
  </si>
  <si>
    <t>Commentary 100</t>
  </si>
  <si>
    <t>Client Name</t>
  </si>
  <si>
    <t>Connected to Bank?</t>
  </si>
  <si>
    <t xml:space="preserve"> Outstanding Amount</t>
  </si>
  <si>
    <t>Facility Amount</t>
  </si>
  <si>
    <t>Provision</t>
  </si>
  <si>
    <t>Performing?</t>
  </si>
  <si>
    <t>Parental Guarantee or
 Loan Take-Over Agreement</t>
  </si>
  <si>
    <t>Collateral 
(Cash/Govt or Other)</t>
  </si>
  <si>
    <t>Collateral Cover %</t>
  </si>
  <si>
    <t>Currency (3 Digit ISO code or 
"VAR" for various currencies)</t>
  </si>
  <si>
    <t>Maturity Date</t>
  </si>
  <si>
    <t>LE.1</t>
  </si>
  <si>
    <t>Large Exposure 1</t>
  </si>
  <si>
    <t>LE.2</t>
  </si>
  <si>
    <t>Large Exposure 2</t>
  </si>
  <si>
    <t>LE.3</t>
  </si>
  <si>
    <t>Large Exposure 3</t>
  </si>
  <si>
    <t>LE.4</t>
  </si>
  <si>
    <t>Large Exposure 4</t>
  </si>
  <si>
    <t>LE.5</t>
  </si>
  <si>
    <t>Large Exposure 5</t>
  </si>
  <si>
    <t>LE.6</t>
  </si>
  <si>
    <t>Large Exposure 6</t>
  </si>
  <si>
    <t>LE.7</t>
  </si>
  <si>
    <t>Large Exposure 7</t>
  </si>
  <si>
    <t>LE.8</t>
  </si>
  <si>
    <t>Large Exposure 8</t>
  </si>
  <si>
    <t>LE.9</t>
  </si>
  <si>
    <t>Large Exposure 9</t>
  </si>
  <si>
    <t>LE.10</t>
  </si>
  <si>
    <t>Large Exposure 10</t>
  </si>
  <si>
    <t>EL.1</t>
  </si>
  <si>
    <t>Exempt LE 1</t>
  </si>
  <si>
    <t>EL.2</t>
  </si>
  <si>
    <t>Exempt LE 2</t>
  </si>
  <si>
    <t>EL.3</t>
  </si>
  <si>
    <t>Exempt LE 3</t>
  </si>
  <si>
    <t>EL.4</t>
  </si>
  <si>
    <t>Exempt LE 4</t>
  </si>
  <si>
    <t>EL.5</t>
  </si>
  <si>
    <t>Exempt LE 5</t>
  </si>
  <si>
    <t>EL.6</t>
  </si>
  <si>
    <t>Exempt LE 6</t>
  </si>
  <si>
    <t>EL.7</t>
  </si>
  <si>
    <t>Exempt LE 7</t>
  </si>
  <si>
    <t>EL.8</t>
  </si>
  <si>
    <t>Exempt LE 8</t>
  </si>
  <si>
    <t>EL.9</t>
  </si>
  <si>
    <t>Exempt LE 9</t>
  </si>
  <si>
    <t>EL.10</t>
  </si>
  <si>
    <t>Exempt LE 10</t>
  </si>
  <si>
    <t>Counterparty</t>
  </si>
  <si>
    <t>Placed with</t>
  </si>
  <si>
    <t>Received from</t>
  </si>
  <si>
    <t>Sterling total</t>
  </si>
  <si>
    <t>All</t>
  </si>
  <si>
    <t>Euro total</t>
  </si>
  <si>
    <t>United States $ total</t>
  </si>
  <si>
    <t>Swiss Franc total</t>
  </si>
  <si>
    <t>Japanese Yen total</t>
  </si>
  <si>
    <t>Other currency total</t>
  </si>
  <si>
    <t>OTH</t>
  </si>
  <si>
    <t>All currency total</t>
  </si>
  <si>
    <t>ALL</t>
  </si>
  <si>
    <t>I.1</t>
  </si>
  <si>
    <t>Counterparty / currency 1</t>
  </si>
  <si>
    <t>I.2</t>
  </si>
  <si>
    <t>Counterparty / currency 2</t>
  </si>
  <si>
    <t>I.3</t>
  </si>
  <si>
    <t>Counterparty / currency 3</t>
  </si>
  <si>
    <t>I.4</t>
  </si>
  <si>
    <t>Counterparty / currency 4</t>
  </si>
  <si>
    <t>I.5</t>
  </si>
  <si>
    <t>Counterparty / currency 5</t>
  </si>
  <si>
    <t>I.6</t>
  </si>
  <si>
    <t>Counterparty / currency 6</t>
  </si>
  <si>
    <t>I.7</t>
  </si>
  <si>
    <t>Counterparty / currency 7</t>
  </si>
  <si>
    <t>I.8</t>
  </si>
  <si>
    <t>Counterparty / currency 8</t>
  </si>
  <si>
    <t>I.9</t>
  </si>
  <si>
    <t>Counterparty / currency 9</t>
  </si>
  <si>
    <t>I.10</t>
  </si>
  <si>
    <t>Counterparty / currency 10</t>
  </si>
  <si>
    <t>I.11</t>
  </si>
  <si>
    <t>Counterparty / currency 11</t>
  </si>
  <si>
    <t>I.12</t>
  </si>
  <si>
    <t>Counterparty / currency 12</t>
  </si>
  <si>
    <t>I.13</t>
  </si>
  <si>
    <t>Counterparty / currency 13</t>
  </si>
  <si>
    <t>I.14</t>
  </si>
  <si>
    <t>Counterparty / currency 14</t>
  </si>
  <si>
    <t>I.15</t>
  </si>
  <si>
    <t>Counterparty / currency 15</t>
  </si>
  <si>
    <t>I.16</t>
  </si>
  <si>
    <t>Counterparty / currency 16</t>
  </si>
  <si>
    <t>I.17</t>
  </si>
  <si>
    <t>Counterparty / currency 17</t>
  </si>
  <si>
    <t>I.18</t>
  </si>
  <si>
    <t>Counterparty / currency 18</t>
  </si>
  <si>
    <t>I.19</t>
  </si>
  <si>
    <t>Counterparty / currency 19</t>
  </si>
  <si>
    <t>I.20</t>
  </si>
  <si>
    <t>Counterparty / currency 20</t>
  </si>
  <si>
    <t>I.21</t>
  </si>
  <si>
    <t>Counterparty / currency 21</t>
  </si>
  <si>
    <t>I.22</t>
  </si>
  <si>
    <t>Counterparty / currency 22</t>
  </si>
  <si>
    <t>I.23</t>
  </si>
  <si>
    <t>Counterparty / currency 23</t>
  </si>
  <si>
    <t>I.24</t>
  </si>
  <si>
    <t>Counterparty / currency 24</t>
  </si>
  <si>
    <t>I.25</t>
  </si>
  <si>
    <t>Counterparty / currency 25</t>
  </si>
  <si>
    <t>I.26</t>
  </si>
  <si>
    <t>Counterparty / currency 26</t>
  </si>
  <si>
    <t>I.27</t>
  </si>
  <si>
    <t>Counterparty / currency 27</t>
  </si>
  <si>
    <t>I.28</t>
  </si>
  <si>
    <t>Counterparty / currency 28</t>
  </si>
  <si>
    <t>I.29</t>
  </si>
  <si>
    <t>Counterparty / currency 29</t>
  </si>
  <si>
    <t>I.30</t>
  </si>
  <si>
    <t>Counterparty / currency 30</t>
  </si>
  <si>
    <t>I.31</t>
  </si>
  <si>
    <t>Counterparty / currency 31</t>
  </si>
  <si>
    <t>I.32</t>
  </si>
  <si>
    <t>Counterparty / currency 32</t>
  </si>
  <si>
    <t>I.33</t>
  </si>
  <si>
    <t>Counterparty / currency 33</t>
  </si>
  <si>
    <t>I.34</t>
  </si>
  <si>
    <t>Counterparty / currency 34</t>
  </si>
  <si>
    <t>I.35</t>
  </si>
  <si>
    <t>Counterparty / currency 35</t>
  </si>
  <si>
    <t>I.36</t>
  </si>
  <si>
    <t>Counterparty / currency 36</t>
  </si>
  <si>
    <t>I.37</t>
  </si>
  <si>
    <t>Counterparty / currency 37</t>
  </si>
  <si>
    <t>I.38</t>
  </si>
  <si>
    <t>Counterparty / currency 38</t>
  </si>
  <si>
    <t>I.39</t>
  </si>
  <si>
    <t>Counterparty / currency 39</t>
  </si>
  <si>
    <t>I.40</t>
  </si>
  <si>
    <t>Counterparty / currency 40</t>
  </si>
  <si>
    <t>I.41</t>
  </si>
  <si>
    <t>Counterparty / currency 41</t>
  </si>
  <si>
    <t>I.42</t>
  </si>
  <si>
    <t>Counterparty / currency 42</t>
  </si>
  <si>
    <t>I.43</t>
  </si>
  <si>
    <t>Counterparty / currency 43</t>
  </si>
  <si>
    <t>I.44</t>
  </si>
  <si>
    <t>Counterparty / currency 44</t>
  </si>
  <si>
    <t>I.45</t>
  </si>
  <si>
    <t>Counterparty / currency 45</t>
  </si>
  <si>
    <t>I.46</t>
  </si>
  <si>
    <t>Counterparty / currency 46</t>
  </si>
  <si>
    <t>I.47</t>
  </si>
  <si>
    <t>Counterparty / currency 47</t>
  </si>
  <si>
    <t>I.48</t>
  </si>
  <si>
    <t>Counterparty / currency 48</t>
  </si>
  <si>
    <t>I.49</t>
  </si>
  <si>
    <t>Counterparty / currency 49</t>
  </si>
  <si>
    <t>I.50</t>
  </si>
  <si>
    <t>Counterparty / currency 50</t>
  </si>
  <si>
    <t>I.51</t>
  </si>
  <si>
    <t>Counterparty / currency 51</t>
  </si>
  <si>
    <t>I.52</t>
  </si>
  <si>
    <t>Counterparty / currency 52</t>
  </si>
  <si>
    <t>I.53</t>
  </si>
  <si>
    <t>Counterparty / currency 53</t>
  </si>
  <si>
    <t>I.54</t>
  </si>
  <si>
    <t>Counterparty / currency 54</t>
  </si>
  <si>
    <t>I.55</t>
  </si>
  <si>
    <t>Counterparty / currency 55</t>
  </si>
  <si>
    <t>I.56</t>
  </si>
  <si>
    <t>Counterparty / currency 56</t>
  </si>
  <si>
    <t>I.57</t>
  </si>
  <si>
    <t>Counterparty / currency 57</t>
  </si>
  <si>
    <t>I.58</t>
  </si>
  <si>
    <t>Counterparty / currency 58</t>
  </si>
  <si>
    <t>I.59</t>
  </si>
  <si>
    <t>Counterparty / currency 59</t>
  </si>
  <si>
    <t>I.60</t>
  </si>
  <si>
    <t>Counterparty / currency 60</t>
  </si>
  <si>
    <t>I.61</t>
  </si>
  <si>
    <t>Counterparty / currency 61</t>
  </si>
  <si>
    <t>I.62</t>
  </si>
  <si>
    <t>Counterparty / currency 62</t>
  </si>
  <si>
    <t>I.63</t>
  </si>
  <si>
    <t>Counterparty / currency 63</t>
  </si>
  <si>
    <t>I.64</t>
  </si>
  <si>
    <t>Counterparty / currency 64</t>
  </si>
  <si>
    <t>I.65</t>
  </si>
  <si>
    <t>Counterparty / currency 65</t>
  </si>
  <si>
    <t>I.66</t>
  </si>
  <si>
    <t>Counterparty / currency 66</t>
  </si>
  <si>
    <t>I.67</t>
  </si>
  <si>
    <t>Counterparty / currency 67</t>
  </si>
  <si>
    <t>I.68</t>
  </si>
  <si>
    <t>Counterparty / currency 68</t>
  </si>
  <si>
    <t>I.69</t>
  </si>
  <si>
    <t>Counterparty / currency 69</t>
  </si>
  <si>
    <t>I.70</t>
  </si>
  <si>
    <t>Counterparty / currency 70</t>
  </si>
  <si>
    <t>I.71</t>
  </si>
  <si>
    <t>Counterparty / currency 71</t>
  </si>
  <si>
    <t>I.72</t>
  </si>
  <si>
    <t>Counterparty / currency 72</t>
  </si>
  <si>
    <t>I.73</t>
  </si>
  <si>
    <t>Counterparty / currency 73</t>
  </si>
  <si>
    <t>I.74</t>
  </si>
  <si>
    <t>Counterparty / currency 74</t>
  </si>
  <si>
    <t>I.75</t>
  </si>
  <si>
    <t>Counterparty / currency 75</t>
  </si>
  <si>
    <t>I.76</t>
  </si>
  <si>
    <t>Counterparty / currency 76</t>
  </si>
  <si>
    <t>I.77</t>
  </si>
  <si>
    <t>Counterparty / currency 77</t>
  </si>
  <si>
    <t>I.78</t>
  </si>
  <si>
    <t>Counterparty / currency 78</t>
  </si>
  <si>
    <t>I.79</t>
  </si>
  <si>
    <t>Counterparty / currency 79</t>
  </si>
  <si>
    <t>I.80</t>
  </si>
  <si>
    <t>Counterparty / currency 80</t>
  </si>
  <si>
    <t>I.81</t>
  </si>
  <si>
    <t>Counterparty / currency 81</t>
  </si>
  <si>
    <t>I.82</t>
  </si>
  <si>
    <t>Counterparty / currency 82</t>
  </si>
  <si>
    <t>I.83</t>
  </si>
  <si>
    <t>Counterparty / currency 83</t>
  </si>
  <si>
    <t>I.84</t>
  </si>
  <si>
    <t>Counterparty / currency 84</t>
  </si>
  <si>
    <t>I.85</t>
  </si>
  <si>
    <t>Counterparty / currency 85</t>
  </si>
  <si>
    <t>I.86</t>
  </si>
  <si>
    <t>Counterparty / currency 86</t>
  </si>
  <si>
    <t>I.87</t>
  </si>
  <si>
    <t>Counterparty / currency 87</t>
  </si>
  <si>
    <t>I.88</t>
  </si>
  <si>
    <t>Counterparty / currency 88</t>
  </si>
  <si>
    <t>I.89</t>
  </si>
  <si>
    <t>Counterparty / currency 89</t>
  </si>
  <si>
    <t>I.90</t>
  </si>
  <si>
    <t>Counterparty / currency 90</t>
  </si>
  <si>
    <t>I.91</t>
  </si>
  <si>
    <t>Counterparty / currency 91</t>
  </si>
  <si>
    <t>I.92</t>
  </si>
  <si>
    <t>Counterparty / currency 92</t>
  </si>
  <si>
    <t>I.93</t>
  </si>
  <si>
    <t>Counterparty / currency 93</t>
  </si>
  <si>
    <t>I.94</t>
  </si>
  <si>
    <t>Counterparty / currency 94</t>
  </si>
  <si>
    <t>I.95</t>
  </si>
  <si>
    <t>Counterparty / currency 95</t>
  </si>
  <si>
    <t>I.96</t>
  </si>
  <si>
    <t>Counterparty / currency 96</t>
  </si>
  <si>
    <t>I.97</t>
  </si>
  <si>
    <t>Counterparty / currency 97</t>
  </si>
  <si>
    <t>I.98</t>
  </si>
  <si>
    <t>Counterparty / currency 98</t>
  </si>
  <si>
    <t>I.99</t>
  </si>
  <si>
    <t>Counterparty / currency 99</t>
  </si>
  <si>
    <t>I.100</t>
  </si>
  <si>
    <t>Counterparty / currency 100</t>
  </si>
  <si>
    <t>Descrition</t>
  </si>
  <si>
    <t>OI.1</t>
  </si>
  <si>
    <t>How many internal money laundering reports have been made in the year to date?</t>
  </si>
  <si>
    <t>OI.2</t>
  </si>
  <si>
    <t>How many money laundering reports have been made to the police in the year to date  ?</t>
  </si>
  <si>
    <t>OI.3</t>
  </si>
  <si>
    <t>How many full time equivalent staff members do you have ?</t>
  </si>
  <si>
    <t>OI.4</t>
  </si>
  <si>
    <t>How many full time equivalent vacancies do you have that are unfilled ?</t>
  </si>
  <si>
    <t>Current Value</t>
  </si>
  <si>
    <t>Number of eligible depositors</t>
  </si>
  <si>
    <t>Total eligible deposits</t>
  </si>
  <si>
    <t>Total covered deposits (&lt;£50k per depositor)</t>
  </si>
  <si>
    <t>Total covered deposits (&lt;£5k per depositor)</t>
  </si>
  <si>
    <t xml:space="preserve">Off Balance Sheet Commitments: </t>
  </si>
  <si>
    <t>Free delivery - 4 days or less since delivery</t>
  </si>
  <si>
    <t>Other Marketable debt - Group non-banking entities</t>
  </si>
  <si>
    <t>Other Marketable debt - Corporate</t>
  </si>
  <si>
    <t>Other Marketable debt - Securitisation exposures - non equity</t>
  </si>
  <si>
    <t>Other Marketable debt - Sovereign</t>
  </si>
  <si>
    <t>Other Marketable PSE Debt</t>
  </si>
  <si>
    <t>Marketable Bank equity holdings</t>
  </si>
  <si>
    <t>Marketable Corporate equity holdings</t>
  </si>
  <si>
    <t>Marketable Securitisation exposures - equity tranche holdings</t>
  </si>
  <si>
    <t>Other Marketable assets</t>
  </si>
  <si>
    <t>Certificates of deposit issued</t>
  </si>
  <si>
    <t>Promissory notes, bills and other short term paper issued</t>
  </si>
  <si>
    <t>Non - Capital term debt issued</t>
  </si>
  <si>
    <t xml:space="preserve">Total Banking Income </t>
  </si>
  <si>
    <t xml:space="preserve">Total Non Banking Income </t>
  </si>
  <si>
    <t>G.4</t>
  </si>
  <si>
    <t>Goodwill</t>
  </si>
  <si>
    <t>Intangible assets, other than Goodwill (and excluding mortgage servicing rights)</t>
  </si>
  <si>
    <r>
      <t xml:space="preserve">Marketable Assets: </t>
    </r>
    <r>
      <rPr>
        <sz val="11"/>
        <rFont val="Calibri"/>
        <family val="2"/>
      </rPr>
      <t>Bank debt</t>
    </r>
  </si>
  <si>
    <r>
      <rPr>
        <sz val="11"/>
        <rFont val="Calibri"/>
        <family val="2"/>
      </rPr>
      <t>Loans and Advances: Group non-banking entities</t>
    </r>
  </si>
  <si>
    <r>
      <rPr>
        <sz val="11"/>
        <rFont val="Calibri"/>
        <family val="2"/>
      </rPr>
      <t>Loans and Advances: Sovereigns</t>
    </r>
  </si>
  <si>
    <r>
      <rPr>
        <sz val="11"/>
        <rFont val="Calibri"/>
        <family val="2"/>
      </rPr>
      <t>Loans and Advances: PSEs</t>
    </r>
  </si>
  <si>
    <r>
      <rPr>
        <sz val="11"/>
        <rFont val="Calibri"/>
        <family val="2"/>
      </rPr>
      <t>Loans and Advances: Corporate Lending</t>
    </r>
  </si>
  <si>
    <r>
      <rPr>
        <sz val="11"/>
        <rFont val="Calibri"/>
        <family val="2"/>
      </rPr>
      <t>Loans and Advances: Retail Lending</t>
    </r>
  </si>
  <si>
    <r>
      <rPr>
        <sz val="11"/>
        <rFont val="Calibri"/>
        <family val="2"/>
      </rPr>
      <t>Loans and Advances: Residential Mortgages</t>
    </r>
  </si>
  <si>
    <r>
      <rPr>
        <sz val="11"/>
        <rFont val="Calibri"/>
        <family val="2"/>
      </rPr>
      <t>Loans and Advances: Capital Connected Lending</t>
    </r>
  </si>
  <si>
    <r>
      <rPr>
        <sz val="11"/>
        <rFont val="Calibri"/>
        <family val="2"/>
      </rPr>
      <t>Investments: Non Marketable Sovereign Debt</t>
    </r>
  </si>
  <si>
    <r>
      <rPr>
        <sz val="11"/>
        <rFont val="Calibri"/>
        <family val="2"/>
      </rPr>
      <t>Investments: Non Marketable PSE Debt</t>
    </r>
  </si>
  <si>
    <r>
      <rPr>
        <sz val="11"/>
        <rFont val="Calibri"/>
        <family val="2"/>
      </rPr>
      <t>Investments: Non Marketable debt - parental</t>
    </r>
  </si>
  <si>
    <r>
      <rPr>
        <sz val="11"/>
        <rFont val="Calibri"/>
        <family val="2"/>
      </rPr>
      <t>Investments: Non Marketable debt - Other group bank</t>
    </r>
  </si>
  <si>
    <r>
      <rPr>
        <sz val="11"/>
        <rFont val="Calibri"/>
        <family val="2"/>
      </rPr>
      <t>Investments: Non Marketable debt - Other bank issued</t>
    </r>
  </si>
  <si>
    <r>
      <rPr>
        <sz val="11"/>
        <rFont val="Calibri"/>
        <family val="2"/>
      </rPr>
      <t>Investments: Non Marketable debt - Group non-banking entities</t>
    </r>
  </si>
  <si>
    <r>
      <rPr>
        <sz val="11"/>
        <rFont val="Calibri"/>
        <family val="2"/>
      </rPr>
      <t>Investments: Non Marketable debt - Corporate</t>
    </r>
  </si>
  <si>
    <r>
      <rPr>
        <sz val="11"/>
        <rFont val="Calibri"/>
        <family val="2"/>
      </rPr>
      <t>Investments: Non Marketable Securitisation exposures - non equity</t>
    </r>
  </si>
  <si>
    <r>
      <rPr>
        <sz val="11"/>
        <rFont val="Calibri"/>
        <family val="2"/>
      </rPr>
      <t>Investments: Significant investments in Non-financial Companies</t>
    </r>
  </si>
  <si>
    <r>
      <rPr>
        <sz val="11"/>
        <rFont val="Calibri"/>
        <family val="2"/>
      </rPr>
      <t>Investments: Capital Investments in Subsidiaries and other associated companies</t>
    </r>
  </si>
  <si>
    <r>
      <rPr>
        <sz val="11"/>
        <rFont val="Calibri"/>
        <family val="2"/>
      </rPr>
      <t>Investments: Capital Investments in other banks</t>
    </r>
  </si>
  <si>
    <r>
      <rPr>
        <sz val="11"/>
        <rFont val="Calibri"/>
        <family val="2"/>
      </rPr>
      <t>Investments: Other Equity investments - Corporate</t>
    </r>
  </si>
  <si>
    <r>
      <rPr>
        <sz val="11"/>
        <rFont val="Calibri"/>
        <family val="2"/>
      </rPr>
      <t>Investments: Securitisation exposures - equity tranches</t>
    </r>
  </si>
  <si>
    <t>All Other Deposits</t>
  </si>
  <si>
    <r>
      <rPr>
        <sz val="11"/>
        <rFont val="Calibri"/>
        <family val="2"/>
      </rPr>
      <t>Deposits due to: Parent/Holding Company or Group</t>
    </r>
  </si>
  <si>
    <r>
      <rPr>
        <sz val="11"/>
        <rFont val="Calibri"/>
        <family val="2"/>
      </rPr>
      <t>Deposits due to: Associated Banking Companies</t>
    </r>
  </si>
  <si>
    <r>
      <rPr>
        <sz val="11"/>
        <rFont val="Calibri"/>
        <family val="2"/>
      </rPr>
      <t>Deposits due to: Associated Non-Banking Companies</t>
    </r>
  </si>
  <si>
    <r>
      <rPr>
        <sz val="11"/>
        <rFont val="Calibri"/>
        <family val="2"/>
      </rPr>
      <t>Deposits due to: Other Deposit Takers</t>
    </r>
  </si>
  <si>
    <r>
      <rPr>
        <sz val="11"/>
        <rFont val="Calibri"/>
        <family val="2"/>
      </rPr>
      <t xml:space="preserve">Deposits due to: Retail Accounts </t>
    </r>
  </si>
  <si>
    <r>
      <rPr>
        <sz val="11"/>
        <rFont val="Calibri"/>
        <family val="2"/>
      </rPr>
      <t>Deposits due to: Corporate and Fiduciary</t>
    </r>
  </si>
  <si>
    <t>Interest payable</t>
  </si>
  <si>
    <t>Creditors and accruals</t>
  </si>
  <si>
    <t>Current taxation</t>
  </si>
  <si>
    <t>Other taxation</t>
  </si>
  <si>
    <t>Settlement balances</t>
  </si>
  <si>
    <t>Deferred Tax Liabilities</t>
  </si>
  <si>
    <t>Defined-benefit pension fund net liabilities</t>
  </si>
  <si>
    <t>Derivative Liabilities</t>
  </si>
  <si>
    <t>Miscellaneous other liabilities</t>
  </si>
  <si>
    <t>Direct Credit Substitutes</t>
  </si>
  <si>
    <t>Transaction Related Contingencies</t>
  </si>
  <si>
    <t>Trade Related Contingencies</t>
  </si>
  <si>
    <t>Asset sales with recourse</t>
  </si>
  <si>
    <t>Forward asset purchases</t>
  </si>
  <si>
    <t>Partly paid up shares and securities</t>
  </si>
  <si>
    <t>Forward deposits placed</t>
  </si>
  <si>
    <t>Note Issuance and Revolving Underwriting Facilities</t>
  </si>
  <si>
    <r>
      <t xml:space="preserve">Other </t>
    </r>
    <r>
      <rPr>
        <sz val="11"/>
        <rFont val="Calibri"/>
        <family val="2"/>
        <scheme val="minor"/>
      </rPr>
      <t>commitments with original maturity of less than 1 year</t>
    </r>
  </si>
  <si>
    <r>
      <t xml:space="preserve">Other </t>
    </r>
    <r>
      <rPr>
        <sz val="11"/>
        <rFont val="Calibri"/>
        <family val="2"/>
        <scheme val="minor"/>
      </rPr>
      <t>commitments with original maturity of 1 year and over</t>
    </r>
  </si>
  <si>
    <t>Commitments that are unconditionally cancellable without prior notice</t>
  </si>
  <si>
    <t>Interest Income</t>
  </si>
  <si>
    <t>Interest Expense (Enter absolute value)</t>
  </si>
  <si>
    <r>
      <t xml:space="preserve">Net Interest </t>
    </r>
    <r>
      <rPr>
        <sz val="11"/>
        <rFont val="Calibri"/>
        <family val="2"/>
      </rPr>
      <t>Income</t>
    </r>
  </si>
  <si>
    <t>Investment management fees</t>
  </si>
  <si>
    <t>Trust and company administration fees</t>
  </si>
  <si>
    <t>Trustee/Custodian fees</t>
  </si>
  <si>
    <t>Fund management fees</t>
  </si>
  <si>
    <t xml:space="preserve">Dividends and other income </t>
  </si>
  <si>
    <t>Investment dealing profits and commissions</t>
  </si>
  <si>
    <r>
      <rPr>
        <sz val="11"/>
        <rFont val="Calibri"/>
        <family val="2"/>
      </rPr>
      <t>Non Banking Income: Other</t>
    </r>
  </si>
  <si>
    <t>Corporate and Fiduciary</t>
  </si>
  <si>
    <t>OTC Contracts: Interest rate contracts</t>
  </si>
  <si>
    <t>OTC Contracts: Foreign exchange and gold contracts</t>
  </si>
  <si>
    <t>OTC Contracts: Equity contracts</t>
  </si>
  <si>
    <t>OTC Contracts: Other precious metal contracts</t>
  </si>
  <si>
    <t>OTC Contracts: Other commodity contracts</t>
  </si>
  <si>
    <t>Amount 1</t>
  </si>
  <si>
    <t>Amount 2</t>
  </si>
  <si>
    <t>N.1.0</t>
  </si>
  <si>
    <t>N.1.1</t>
  </si>
  <si>
    <t>N.2.1</t>
  </si>
  <si>
    <t>N.2.0</t>
  </si>
  <si>
    <t>FX &amp; gold contracts</t>
  </si>
  <si>
    <t>N.3.1</t>
  </si>
  <si>
    <t>N.3.0</t>
  </si>
  <si>
    <t>Equities contracts</t>
  </si>
  <si>
    <t>N.4.1</t>
  </si>
  <si>
    <t>N.4.0</t>
  </si>
  <si>
    <t>Precious metals contracts</t>
  </si>
  <si>
    <t>N.5.1</t>
  </si>
  <si>
    <t>N.1.2</t>
  </si>
  <si>
    <t>N.1.3</t>
  </si>
  <si>
    <t>N.2.2</t>
  </si>
  <si>
    <t>N.2.3</t>
  </si>
  <si>
    <t>N.3.2</t>
  </si>
  <si>
    <t>N.3.3</t>
  </si>
  <si>
    <t>N.4.3</t>
  </si>
  <si>
    <t>N.4.2</t>
  </si>
  <si>
    <t>N.5.2</t>
  </si>
  <si>
    <t>N.5.3</t>
  </si>
  <si>
    <t>N.5.0</t>
  </si>
  <si>
    <t>N.6.1</t>
  </si>
  <si>
    <t>Net Operating Income</t>
  </si>
  <si>
    <t>WB. 1</t>
  </si>
  <si>
    <t>WB. 2</t>
  </si>
  <si>
    <t>WB. 3</t>
  </si>
  <si>
    <t>WB. 4</t>
  </si>
  <si>
    <t>WB. 5</t>
  </si>
  <si>
    <t>WB. 6</t>
  </si>
  <si>
    <t>WB. 7</t>
  </si>
  <si>
    <t>WB. 8</t>
  </si>
  <si>
    <t>WB. 9</t>
  </si>
  <si>
    <t>WB. 10</t>
  </si>
  <si>
    <t>WB. 11</t>
  </si>
  <si>
    <t>WB. 12</t>
  </si>
  <si>
    <t>WB. 13</t>
  </si>
  <si>
    <t>WB. 14</t>
  </si>
  <si>
    <t>WB. 15</t>
  </si>
  <si>
    <t>WB. 16</t>
  </si>
  <si>
    <t>WB. 17</t>
  </si>
  <si>
    <t>WB. 18</t>
  </si>
  <si>
    <t>WB. 19</t>
  </si>
  <si>
    <t>WB. 20</t>
  </si>
  <si>
    <t>LCR</t>
  </si>
  <si>
    <t>Level 1 Assets</t>
  </si>
  <si>
    <t>Level 2A Assets</t>
  </si>
  <si>
    <t>LCR.1</t>
  </si>
  <si>
    <t>LCR.2</t>
  </si>
  <si>
    <t>LCR.3</t>
  </si>
  <si>
    <t>LCR.4</t>
  </si>
  <si>
    <t>LCR.6</t>
  </si>
  <si>
    <t>LCR.7</t>
  </si>
  <si>
    <t>LCR.10</t>
  </si>
  <si>
    <t>NSFR.1</t>
  </si>
  <si>
    <t>NSFR.5</t>
  </si>
  <si>
    <t>Metric 1.1</t>
  </si>
  <si>
    <t>Metric 1.5</t>
  </si>
  <si>
    <t>Metric 2.1</t>
  </si>
  <si>
    <t>Metric 2.5</t>
  </si>
  <si>
    <t>Interest rate contracts: &lt; 1 year</t>
  </si>
  <si>
    <t>Interest rate contracts: 1 - 5 years</t>
  </si>
  <si>
    <t>Interest rate contracts: &gt; 5 years</t>
  </si>
  <si>
    <t>FX &amp; gold contracts: &lt; 1 year</t>
  </si>
  <si>
    <t>FX &amp; gold contracts: 1 - 5 years</t>
  </si>
  <si>
    <t>FX &amp; gold contracts: &gt; 5 years</t>
  </si>
  <si>
    <t>Equities contracts: &lt; 1 year</t>
  </si>
  <si>
    <t>Equities contracts: 1 - 5 years</t>
  </si>
  <si>
    <t>Equities contracts: &gt; 5 years</t>
  </si>
  <si>
    <t>Precious metals contracts: &lt; 1 year</t>
  </si>
  <si>
    <t>Precious metals contracts: 1 - 5 years</t>
  </si>
  <si>
    <t>Precious metals contracts: &gt; 5 years</t>
  </si>
  <si>
    <t>Commodities contracts: &lt; 1 year</t>
  </si>
  <si>
    <t>Commodities contracts: 1 - 5 years</t>
  </si>
  <si>
    <t>Commodities contracts: &gt; 5 years</t>
  </si>
  <si>
    <t xml:space="preserve">N.6.2 </t>
  </si>
  <si>
    <t>Total return swaps - Protection Buyer</t>
  </si>
  <si>
    <t>Total return swaps - Protection Seller</t>
  </si>
  <si>
    <t>N.6.0</t>
  </si>
  <si>
    <t>N.7.1</t>
  </si>
  <si>
    <t>N.7.2</t>
  </si>
  <si>
    <t>N.7.0</t>
  </si>
  <si>
    <t>Credit default swaps - Protection Buyer</t>
  </si>
  <si>
    <t>Credit default swaps - Protection Seller</t>
  </si>
  <si>
    <t>Description of detail item</t>
  </si>
  <si>
    <t>AD.1</t>
  </si>
  <si>
    <t>Detail 1</t>
  </si>
  <si>
    <t>AD.2</t>
  </si>
  <si>
    <t>Detail 2</t>
  </si>
  <si>
    <t>AD.3</t>
  </si>
  <si>
    <t>Detail 3</t>
  </si>
  <si>
    <t>AD.4</t>
  </si>
  <si>
    <t>Detail 4</t>
  </si>
  <si>
    <t>AD.5</t>
  </si>
  <si>
    <t>Detail 5</t>
  </si>
  <si>
    <t>AD.6</t>
  </si>
  <si>
    <t>Detail 6</t>
  </si>
  <si>
    <t>AD.7</t>
  </si>
  <si>
    <t>Detail 7</t>
  </si>
  <si>
    <t>AD.8</t>
  </si>
  <si>
    <t>Detail 8</t>
  </si>
  <si>
    <t>AD.9</t>
  </si>
  <si>
    <t>Detail 9</t>
  </si>
  <si>
    <t>AD.10</t>
  </si>
  <si>
    <t>Detail 10</t>
  </si>
  <si>
    <t>AD.11</t>
  </si>
  <si>
    <t>Detail 11</t>
  </si>
  <si>
    <t>AD.12</t>
  </si>
  <si>
    <t>Detail 12</t>
  </si>
  <si>
    <t>AD.13</t>
  </si>
  <si>
    <t>Detail 13</t>
  </si>
  <si>
    <t>AD.14</t>
  </si>
  <si>
    <t>Detail 14</t>
  </si>
  <si>
    <t>AD.15</t>
  </si>
  <si>
    <t>Detail 15</t>
  </si>
  <si>
    <t>AD.16</t>
  </si>
  <si>
    <t>Detail 16</t>
  </si>
  <si>
    <t>AD.17</t>
  </si>
  <si>
    <t>Detail 17</t>
  </si>
  <si>
    <t>AD.18</t>
  </si>
  <si>
    <t>Detail 18</t>
  </si>
  <si>
    <t>AD.19</t>
  </si>
  <si>
    <t>Detail 19</t>
  </si>
  <si>
    <t>AD.20</t>
  </si>
  <si>
    <t>Detail 20</t>
  </si>
  <si>
    <t>AD.21</t>
  </si>
  <si>
    <t>Detail 21</t>
  </si>
  <si>
    <t>AD.22</t>
  </si>
  <si>
    <t>Detail 22</t>
  </si>
  <si>
    <t>AD.23</t>
  </si>
  <si>
    <t>Detail 23</t>
  </si>
  <si>
    <t>AD.24</t>
  </si>
  <si>
    <t>Detail 24</t>
  </si>
  <si>
    <t>AD.25</t>
  </si>
  <si>
    <t>Detail 25</t>
  </si>
  <si>
    <t>AD.26</t>
  </si>
  <si>
    <t>Detail 26</t>
  </si>
  <si>
    <t>AD.27</t>
  </si>
  <si>
    <t>Detail 27</t>
  </si>
  <si>
    <t>AD.28</t>
  </si>
  <si>
    <t>Detail 28</t>
  </si>
  <si>
    <t>AD.29</t>
  </si>
  <si>
    <t>Detail 29</t>
  </si>
  <si>
    <t>AD.30</t>
  </si>
  <si>
    <t>Detail 30</t>
  </si>
  <si>
    <t>AD.31</t>
  </si>
  <si>
    <t>Detail 31</t>
  </si>
  <si>
    <t>AD.32</t>
  </si>
  <si>
    <t>Detail 32</t>
  </si>
  <si>
    <t>AD.33</t>
  </si>
  <si>
    <t>Detail 33</t>
  </si>
  <si>
    <t>AD.34</t>
  </si>
  <si>
    <t>Detail 34</t>
  </si>
  <si>
    <t>AD.35</t>
  </si>
  <si>
    <t>Detail 35</t>
  </si>
  <si>
    <t>AD.36</t>
  </si>
  <si>
    <t>Detail 36</t>
  </si>
  <si>
    <t>AD.37</t>
  </si>
  <si>
    <t>Detail 37</t>
  </si>
  <si>
    <t>AD.38</t>
  </si>
  <si>
    <t>Detail 38</t>
  </si>
  <si>
    <t>AD.39</t>
  </si>
  <si>
    <t>Detail 39</t>
  </si>
  <si>
    <t>AD.40</t>
  </si>
  <si>
    <t>Detail 40</t>
  </si>
  <si>
    <t>AD.41</t>
  </si>
  <si>
    <t>Detail 41</t>
  </si>
  <si>
    <t>AD.42</t>
  </si>
  <si>
    <t>Detail 42</t>
  </si>
  <si>
    <t>AD.43</t>
  </si>
  <si>
    <t>Detail 43</t>
  </si>
  <si>
    <t>AD.44</t>
  </si>
  <si>
    <t>Detail 44</t>
  </si>
  <si>
    <t>AD.45</t>
  </si>
  <si>
    <t>Detail 45</t>
  </si>
  <si>
    <t>AD.46</t>
  </si>
  <si>
    <t>Detail 46</t>
  </si>
  <si>
    <t>AD.47</t>
  </si>
  <si>
    <t>Detail 47</t>
  </si>
  <si>
    <t>AD.48</t>
  </si>
  <si>
    <t>Detail 48</t>
  </si>
  <si>
    <t>AD.49</t>
  </si>
  <si>
    <t>Detail 49</t>
  </si>
  <si>
    <t>AD.50</t>
  </si>
  <si>
    <t>Detail 50</t>
  </si>
  <si>
    <t>AD.51</t>
  </si>
  <si>
    <t>Detail 51</t>
  </si>
  <si>
    <t>AD.52</t>
  </si>
  <si>
    <t>Detail 52</t>
  </si>
  <si>
    <t>AD.53</t>
  </si>
  <si>
    <t>Detail 53</t>
  </si>
  <si>
    <t>AD.54</t>
  </si>
  <si>
    <t>Detail 54</t>
  </si>
  <si>
    <t>AD.55</t>
  </si>
  <si>
    <t>Detail 55</t>
  </si>
  <si>
    <t>AD.56</t>
  </si>
  <si>
    <t>Detail 56</t>
  </si>
  <si>
    <t>AD.57</t>
  </si>
  <si>
    <t>Detail 57</t>
  </si>
  <si>
    <t>AD.58</t>
  </si>
  <si>
    <t>Detail 58</t>
  </si>
  <si>
    <t>AD.59</t>
  </si>
  <si>
    <t>Detail 59</t>
  </si>
  <si>
    <t>AD.60</t>
  </si>
  <si>
    <t>Detail 60</t>
  </si>
  <si>
    <t>AD.61</t>
  </si>
  <si>
    <t>Detail 61</t>
  </si>
  <si>
    <t>AD.62</t>
  </si>
  <si>
    <t>Detail 62</t>
  </si>
  <si>
    <t>AD.63</t>
  </si>
  <si>
    <t>Detail 63</t>
  </si>
  <si>
    <t>AD.64</t>
  </si>
  <si>
    <t>Detail 64</t>
  </si>
  <si>
    <t>AD.65</t>
  </si>
  <si>
    <t>Detail 65</t>
  </si>
  <si>
    <t>AD.66</t>
  </si>
  <si>
    <t>Detail 66</t>
  </si>
  <si>
    <t>AD.67</t>
  </si>
  <si>
    <t>Detail 67</t>
  </si>
  <si>
    <t>AD.68</t>
  </si>
  <si>
    <t>Detail 68</t>
  </si>
  <si>
    <t>AD.69</t>
  </si>
  <si>
    <t>Detail 69</t>
  </si>
  <si>
    <t>AD.70</t>
  </si>
  <si>
    <t>Detail 70</t>
  </si>
  <si>
    <t>AD.71</t>
  </si>
  <si>
    <t>Detail 71</t>
  </si>
  <si>
    <t>AD.72</t>
  </si>
  <si>
    <t>Detail 72</t>
  </si>
  <si>
    <t>AD.73</t>
  </si>
  <si>
    <t>Detail 73</t>
  </si>
  <si>
    <t>AD.74</t>
  </si>
  <si>
    <t>Detail 74</t>
  </si>
  <si>
    <t>AD.75</t>
  </si>
  <si>
    <t>Detail 75</t>
  </si>
  <si>
    <t>AD.76</t>
  </si>
  <si>
    <t>Detail 76</t>
  </si>
  <si>
    <t>AD.77</t>
  </si>
  <si>
    <t>Detail 77</t>
  </si>
  <si>
    <t>AD.78</t>
  </si>
  <si>
    <t>Detail 78</t>
  </si>
  <si>
    <t>AD.79</t>
  </si>
  <si>
    <t>Detail 79</t>
  </si>
  <si>
    <t>AD.80</t>
  </si>
  <si>
    <t>Detail 80</t>
  </si>
  <si>
    <t>AD.81</t>
  </si>
  <si>
    <t>Detail 81</t>
  </si>
  <si>
    <t>AD.82</t>
  </si>
  <si>
    <t>Detail 82</t>
  </si>
  <si>
    <t>AD.83</t>
  </si>
  <si>
    <t>Detail 83</t>
  </si>
  <si>
    <t>AD.84</t>
  </si>
  <si>
    <t>Detail 84</t>
  </si>
  <si>
    <t>AD.85</t>
  </si>
  <si>
    <t>Detail 85</t>
  </si>
  <si>
    <t>AD.86</t>
  </si>
  <si>
    <t>Detail 86</t>
  </si>
  <si>
    <t>AD.87</t>
  </si>
  <si>
    <t>Detail 87</t>
  </si>
  <si>
    <t>AD.88</t>
  </si>
  <si>
    <t>Detail 88</t>
  </si>
  <si>
    <t>AD.89</t>
  </si>
  <si>
    <t>Detail 89</t>
  </si>
  <si>
    <t>AD.90</t>
  </si>
  <si>
    <t>Detail 90</t>
  </si>
  <si>
    <t>AD.91</t>
  </si>
  <si>
    <t>Detail 91</t>
  </si>
  <si>
    <t>AD.92</t>
  </si>
  <si>
    <t>Detail 92</t>
  </si>
  <si>
    <t>AD.93</t>
  </si>
  <si>
    <t>Detail 93</t>
  </si>
  <si>
    <t>AD.94</t>
  </si>
  <si>
    <t>Detail 94</t>
  </si>
  <si>
    <t>AD.95</t>
  </si>
  <si>
    <t>Detail 95</t>
  </si>
  <si>
    <t>AD.96</t>
  </si>
  <si>
    <t>Detail 96</t>
  </si>
  <si>
    <t>AD.97</t>
  </si>
  <si>
    <t>Detail 97</t>
  </si>
  <si>
    <t>AD.98</t>
  </si>
  <si>
    <t>Detail 98</t>
  </si>
  <si>
    <t>AD.99</t>
  </si>
  <si>
    <t>Detail 99</t>
  </si>
  <si>
    <t>AD.100</t>
  </si>
  <si>
    <t>Detail 100</t>
  </si>
  <si>
    <t>Operating expenses</t>
  </si>
  <si>
    <t>Provisions charge</t>
  </si>
  <si>
    <t>Profit before tax</t>
  </si>
  <si>
    <t>Extraordinary costs</t>
  </si>
  <si>
    <t>Tax</t>
  </si>
  <si>
    <t>Total BS Assets</t>
  </si>
  <si>
    <t>Customer Loans</t>
  </si>
  <si>
    <t>Customer Deposits</t>
  </si>
  <si>
    <t>Non-performing Loans</t>
  </si>
  <si>
    <t>Credit Provisions</t>
  </si>
  <si>
    <t>Risk weighted assets (RWAs)</t>
  </si>
  <si>
    <t>Common Equity</t>
  </si>
  <si>
    <t>Core T1</t>
  </si>
  <si>
    <t>Tier 1</t>
  </si>
  <si>
    <t>Tier 2</t>
  </si>
  <si>
    <t>Capital</t>
  </si>
  <si>
    <t>Capital / RWAs %</t>
  </si>
  <si>
    <t>Tier 1 / RWAs %</t>
  </si>
  <si>
    <t>Common Equity / RWAs %</t>
  </si>
  <si>
    <t>NSFR.2</t>
  </si>
  <si>
    <t>NSFR.3</t>
  </si>
  <si>
    <t>NSFR.4</t>
  </si>
  <si>
    <t>Metric 1.2</t>
  </si>
  <si>
    <t>Metric 1.3</t>
  </si>
  <si>
    <t>Metric 1.4</t>
  </si>
  <si>
    <t>Metric 2.2</t>
  </si>
  <si>
    <t>Metric 2.3</t>
  </si>
  <si>
    <t>Metric 2.4</t>
  </si>
  <si>
    <t>Level 2B Assets</t>
  </si>
  <si>
    <t>LCR. 5</t>
  </si>
  <si>
    <t>Total HQLA</t>
  </si>
  <si>
    <t>Outflows</t>
  </si>
  <si>
    <t>Inflows</t>
  </si>
  <si>
    <t>Net Outflows</t>
  </si>
  <si>
    <t>LCR Ratio</t>
  </si>
  <si>
    <t>LCR minimum</t>
  </si>
  <si>
    <t>NSFR</t>
  </si>
  <si>
    <t>ASF</t>
  </si>
  <si>
    <t>RSF</t>
  </si>
  <si>
    <t>NSFR Ratio</t>
  </si>
  <si>
    <t>NSFR Minimum</t>
  </si>
  <si>
    <t>Metric 1:</t>
  </si>
  <si>
    <t>Metric 2:</t>
  </si>
  <si>
    <t>Metric 1: level</t>
  </si>
  <si>
    <t>Metric 1: minimum</t>
  </si>
  <si>
    <t>Metric 1: data 1</t>
  </si>
  <si>
    <t>Metric 2: level</t>
  </si>
  <si>
    <t>Metric 2: minimum</t>
  </si>
  <si>
    <t>Metric 2: data 1</t>
  </si>
  <si>
    <r>
      <t xml:space="preserve">Corporate </t>
    </r>
    <r>
      <rPr>
        <sz val="10"/>
        <color theme="4"/>
        <rFont val="Arial"/>
        <family val="2"/>
      </rPr>
      <t>and</t>
    </r>
    <r>
      <rPr>
        <sz val="10"/>
        <color rgb="FFFF0000"/>
        <rFont val="Arial"/>
        <family val="2"/>
      </rPr>
      <t xml:space="preserve"> </t>
    </r>
    <r>
      <rPr>
        <sz val="10"/>
        <rFont val="Arial"/>
        <family val="2"/>
      </rPr>
      <t>Fiduciary - Demand &amp; Notice</t>
    </r>
  </si>
  <si>
    <r>
      <t xml:space="preserve">Corporate </t>
    </r>
    <r>
      <rPr>
        <sz val="10"/>
        <color theme="4"/>
        <rFont val="Arial"/>
        <family val="2"/>
      </rPr>
      <t>and</t>
    </r>
    <r>
      <rPr>
        <sz val="10"/>
        <rFont val="Arial"/>
        <family val="2"/>
      </rPr>
      <t xml:space="preserve"> Fiduciary - Fixed</t>
    </r>
  </si>
  <si>
    <t>Metric 1: data 2</t>
  </si>
  <si>
    <t>Metric 2: data 2</t>
  </si>
  <si>
    <t>2.3 BS Liabilities</t>
  </si>
  <si>
    <t>2.4 Off Balance Sheet</t>
  </si>
  <si>
    <t>2.5 Profit and Loss</t>
  </si>
  <si>
    <t>2.6 Liquidity Summary</t>
  </si>
  <si>
    <t>5.1 FX &amp; Gold</t>
  </si>
  <si>
    <t>5.2 Commodities</t>
  </si>
  <si>
    <t>5.5 Branch Settlement Risk</t>
  </si>
  <si>
    <t>5.6 OTC</t>
  </si>
  <si>
    <t>8.1 Asset Quality &amp; Provisions</t>
  </si>
  <si>
    <t>8.2 Loan Security</t>
  </si>
  <si>
    <t>8.3 Total Deposits</t>
  </si>
  <si>
    <t>8.4 Lending by Sector</t>
  </si>
  <si>
    <t>8.5 Large Exposures</t>
  </si>
  <si>
    <t>8.6 Exempt Large Exposures</t>
  </si>
  <si>
    <t>9.1 Fiduciary Activity</t>
  </si>
  <si>
    <t>9.2 Parent Accounts</t>
  </si>
  <si>
    <t>9.3 Additional Detail</t>
  </si>
  <si>
    <t>9.4 Commentary on Movements</t>
  </si>
  <si>
    <t>9.5 DCS Data</t>
  </si>
  <si>
    <t>9.8 Local Interbank Market</t>
  </si>
  <si>
    <t>9.9 Other Information</t>
  </si>
  <si>
    <t>9.11 Whole-bank Prudential Data</t>
  </si>
  <si>
    <t>11.1 Liquidity - Cashflows</t>
  </si>
  <si>
    <t>11.2 Liquidity - Large Deposits</t>
  </si>
  <si>
    <t xml:space="preserve"> 11 Branch Liquidity</t>
  </si>
  <si>
    <t>11.3 Whole-bank Liquidity Data</t>
  </si>
  <si>
    <t>2.1 BS Assets</t>
  </si>
  <si>
    <t>Overall Total</t>
  </si>
  <si>
    <t>LCR. 8</t>
  </si>
  <si>
    <t>LCR.9</t>
  </si>
  <si>
    <t>Approach used</t>
  </si>
  <si>
    <t>Notes</t>
  </si>
  <si>
    <t>(A)</t>
  </si>
  <si>
    <t>(B)</t>
  </si>
  <si>
    <t>(C)</t>
  </si>
  <si>
    <t>(D)</t>
  </si>
  <si>
    <t>(E)</t>
  </si>
  <si>
    <t>(F)</t>
  </si>
  <si>
    <t>(G)</t>
  </si>
  <si>
    <t>(H)</t>
  </si>
  <si>
    <t>(I)</t>
  </si>
  <si>
    <t>(J)</t>
  </si>
  <si>
    <t>(K)</t>
  </si>
  <si>
    <t>(L)</t>
  </si>
  <si>
    <t>(M)</t>
  </si>
  <si>
    <t>2 Financial Data</t>
  </si>
  <si>
    <t>2</t>
  </si>
  <si>
    <t>Commodities contracts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</si>
</sst>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Red]\(#,##0\);&quot;-&quot;"/>
    <numFmt numFmtId="165" formatCode="#,##0\ ;\(#,##0\)"/>
    <numFmt numFmtId="166" formatCode="#,##0\ ;[Red]\(#,##0\)"/>
    <numFmt numFmtId="167" formatCode="#,##0.00%;[Red]\(#,##0.00\)%;&quot;-&quot;"/>
    <numFmt numFmtId="168" formatCode="dd/mm/yyyy;@"/>
    <numFmt numFmtId="169" formatCode="\ #,##0\ &quot;%&quot;\ ;[Red]\-\ #,##0\ &quot;%&quot;"/>
  </numFmts>
  <fonts count="23" x14ac:knownFonts="1">
    <font>
      <sz val="11"/>
      <name val="Calibri"/>
      <family val="2"/>
    </font>
    <font>
      <sz val="11"/>
      <name val="Calibri"/>
      <family val="2"/>
    </font>
    <font>
      <b/>
      <sz val="11"/>
      <name val="Calibri"/>
      <family val="2"/>
    </font>
    <font>
      <u/>
      <sz val="11"/>
      <color theme="10"/>
      <name val="Calibri"/>
      <family val="2"/>
    </font>
    <font>
      <i/>
      <sz val="11"/>
      <name val="Calibri"/>
      <family val="2"/>
    </font>
    <font>
      <b/>
      <sz val="12"/>
      <name val="Calibri"/>
      <family val="2"/>
    </font>
    <font>
      <b/>
      <sz val="11"/>
      <name val="Calibri"/>
      <family val="2"/>
      <scheme val="minor"/>
    </font>
    <font>
      <sz val="11"/>
      <name val="Calibri"/>
      <family val="2"/>
      <scheme val="minor"/>
    </font>
    <font>
      <b/>
      <sz val="12"/>
      <name val="Calibri"/>
      <family val="2"/>
      <scheme val="minor"/>
    </font>
    <font>
      <b/>
      <sz val="10"/>
      <name val="Arial"/>
      <family val="2"/>
    </font>
    <font>
      <sz val="10"/>
      <name val="Arial"/>
      <family val="2"/>
    </font>
    <font>
      <sz val="11"/>
      <name val="Book Antiqua"/>
      <family val="1"/>
    </font>
    <font>
      <b/>
      <sz val="11"/>
      <name val="Book Antiqua"/>
      <family val="1"/>
    </font>
    <font>
      <sz val="11"/>
      <name val="Arial"/>
      <family val="2"/>
    </font>
    <font>
      <b/>
      <sz val="11"/>
      <name val="Arial"/>
      <family val="2"/>
    </font>
    <font>
      <sz val="11"/>
      <color rgb="FFFF0000"/>
      <name val="Calibri"/>
      <family val="2"/>
    </font>
    <font>
      <sz val="10"/>
      <color rgb="FFFF0000"/>
      <name val="Arial"/>
      <family val="2"/>
    </font>
    <font>
      <sz val="11"/>
      <color theme="4"/>
      <name val="Calibri"/>
      <family val="2"/>
    </font>
    <font>
      <b/>
      <sz val="11"/>
      <color theme="4"/>
      <name val="Calibri"/>
      <family val="2"/>
      <scheme val="minor"/>
    </font>
    <font>
      <b/>
      <sz val="11"/>
      <color theme="4"/>
      <name val="Calibri"/>
      <family val="2"/>
    </font>
    <font>
      <sz val="10"/>
      <color theme="4"/>
      <name val="Arial"/>
      <family val="2"/>
    </font>
    <font>
      <sz val="9"/>
      <color indexed="81"/>
      <name val="Tahoma"/>
      <family val="2"/>
    </font>
    <font>
      <b/>
      <sz val="9"/>
      <color indexed="81"/>
      <name val="Tahoma"/>
      <family val="2"/>
    </font>
  </fonts>
  <fills count="17">
    <fill>
      <patternFill patternType="none"/>
    </fill>
    <fill>
      <patternFill patternType="gray125"/>
    </fill>
    <fill>
      <patternFill patternType="solid">
        <fgColor theme="3" tint="-4.9989318521683403E-2"/>
        <bgColor indexed="64"/>
      </patternFill>
    </fill>
    <fill>
      <patternFill patternType="solid">
        <fgColor theme="2" tint="-4.9989318521683403E-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3"/>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1" tint="-4.9989318521683403E-2"/>
        <bgColor indexed="64"/>
      </patternFill>
    </fill>
    <fill>
      <patternFill patternType="solid">
        <fgColor rgb="FFBBFFE9"/>
        <bgColor indexed="64"/>
      </patternFill>
    </fill>
    <fill>
      <patternFill patternType="solid">
        <fgColor indexed="22"/>
        <bgColor indexed="64"/>
      </patternFill>
    </fill>
    <fill>
      <patternFill patternType="solid">
        <fgColor theme="8" tint="0.79998168889431442"/>
        <bgColor indexed="64"/>
      </patternFill>
    </fill>
    <fill>
      <patternFill patternType="solid">
        <fgColor theme="3" tint="-0.14999847407452621"/>
        <bgColor indexed="64"/>
      </patternFill>
    </fill>
    <fill>
      <patternFill patternType="solid">
        <fgColor theme="2" tint="-0.249977111117893"/>
        <bgColor indexed="64"/>
      </patternFill>
    </fill>
  </fills>
  <borders count="7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
      <left/>
      <right/>
      <top style="medium">
        <color indexed="64"/>
      </top>
      <bottom style="thin">
        <color indexed="64"/>
      </bottom>
      <diagonal/>
    </border>
    <border>
      <left style="thin">
        <color indexed="64"/>
      </left>
      <right style="medium">
        <color indexed="64"/>
      </right>
      <top/>
      <bottom/>
      <diagonal/>
    </border>
    <border>
      <left/>
      <right/>
      <top/>
      <bottom style="medium">
        <color indexed="64"/>
      </bottom>
      <diagonal/>
    </border>
    <border>
      <left/>
      <right style="thin">
        <color indexed="64"/>
      </right>
      <top style="thin">
        <color indexed="64"/>
      </top>
      <bottom/>
      <diagonal/>
    </border>
  </borders>
  <cellStyleXfs count="4">
    <xf numFmtId="0" fontId="0" fillId="0" borderId="0"/>
    <xf numFmtId="0" fontId="1" fillId="0" borderId="0"/>
    <xf numFmtId="9" fontId="1" fillId="0" borderId="0" applyFont="0" applyFill="0" applyBorder="0" applyAlignment="0" applyProtection="0"/>
    <xf numFmtId="0" fontId="3" fillId="0" borderId="0" applyNumberFormat="0" applyFill="0" applyBorder="0" applyAlignment="0" applyProtection="0"/>
  </cellStyleXfs>
  <cellXfs count="436">
    <xf numFmtId="0" fontId="0" fillId="0" borderId="0" xfId="0"/>
    <xf numFmtId="0" fontId="2" fillId="2" borderId="0" xfId="0" applyFont="1" applyFill="1"/>
    <xf numFmtId="0" fontId="2" fillId="2" borderId="0" xfId="0" quotePrefix="1" applyFont="1" applyFill="1" applyAlignment="1">
      <alignment horizontal="left"/>
    </xf>
    <xf numFmtId="0" fontId="0" fillId="2" borderId="0" xfId="0" applyFill="1"/>
    <xf numFmtId="0" fontId="2" fillId="2" borderId="0" xfId="0" applyFont="1" applyFill="1" applyAlignment="1">
      <alignment horizontal="left"/>
    </xf>
    <xf numFmtId="0" fontId="3" fillId="2" borderId="0" xfId="3" applyFill="1"/>
    <xf numFmtId="0" fontId="0" fillId="2" borderId="0" xfId="0" applyFill="1" applyAlignment="1">
      <alignment horizontal="left"/>
    </xf>
    <xf numFmtId="0" fontId="2" fillId="3" borderId="0" xfId="0" applyFont="1" applyFill="1"/>
    <xf numFmtId="0" fontId="3" fillId="3" borderId="0" xfId="3" applyFill="1"/>
    <xf numFmtId="0" fontId="0" fillId="3" borderId="0" xfId="0" applyFill="1" applyAlignment="1">
      <alignment horizontal="left"/>
    </xf>
    <xf numFmtId="0" fontId="0" fillId="3" borderId="0" xfId="0" applyFill="1"/>
    <xf numFmtId="0" fontId="2" fillId="3" borderId="0" xfId="0" applyFont="1" applyFill="1" applyAlignment="1">
      <alignment horizontal="left"/>
    </xf>
    <xf numFmtId="0" fontId="2" fillId="0" borderId="0" xfId="0" applyFont="1"/>
    <xf numFmtId="0" fontId="0" fillId="4" borderId="0" xfId="0" applyFill="1"/>
    <xf numFmtId="0" fontId="0" fillId="4" borderId="0" xfId="0" applyFill="1" applyAlignment="1">
      <alignment horizontal="left"/>
    </xf>
    <xf numFmtId="0" fontId="0" fillId="0" borderId="0" xfId="0" applyAlignment="1">
      <alignment horizontal="left"/>
    </xf>
    <xf numFmtId="0" fontId="0" fillId="2" borderId="0" xfId="0" quotePrefix="1" applyFill="1"/>
    <xf numFmtId="49" fontId="0" fillId="3" borderId="1" xfId="0" applyNumberFormat="1" applyFill="1" applyBorder="1"/>
    <xf numFmtId="0" fontId="0" fillId="3" borderId="2" xfId="0" applyFill="1" applyBorder="1"/>
    <xf numFmtId="49" fontId="0" fillId="5" borderId="3" xfId="0" applyNumberFormat="1" applyFill="1" applyBorder="1"/>
    <xf numFmtId="22" fontId="0" fillId="3" borderId="4" xfId="0" applyNumberFormat="1" applyFill="1" applyBorder="1"/>
    <xf numFmtId="0" fontId="0" fillId="3" borderId="5" xfId="0" applyFill="1" applyBorder="1"/>
    <xf numFmtId="49" fontId="0" fillId="6" borderId="6" xfId="0" applyNumberFormat="1" applyFill="1" applyBorder="1" applyProtection="1">
      <protection locked="0"/>
    </xf>
    <xf numFmtId="0" fontId="0" fillId="3" borderId="8" xfId="0" applyFill="1" applyBorder="1"/>
    <xf numFmtId="49" fontId="0" fillId="6" borderId="9" xfId="0" applyNumberFormat="1" applyFill="1" applyBorder="1" applyProtection="1">
      <protection locked="0"/>
    </xf>
    <xf numFmtId="0" fontId="2" fillId="2" borderId="0" xfId="0" quotePrefix="1" applyFont="1" applyFill="1"/>
    <xf numFmtId="0" fontId="0" fillId="2" borderId="0" xfId="0" applyFill="1" applyAlignment="1">
      <alignment wrapText="1"/>
    </xf>
    <xf numFmtId="0" fontId="0" fillId="0" borderId="0" xfId="0" applyFill="1"/>
    <xf numFmtId="0" fontId="2" fillId="2" borderId="11" xfId="0" applyFont="1" applyFill="1" applyBorder="1"/>
    <xf numFmtId="0" fontId="2" fillId="2" borderId="12" xfId="0" applyFont="1" applyFill="1" applyBorder="1"/>
    <xf numFmtId="0" fontId="2" fillId="5" borderId="13" xfId="0" applyFont="1" applyFill="1" applyBorder="1" applyAlignment="1">
      <alignment wrapText="1"/>
    </xf>
    <xf numFmtId="0" fontId="2" fillId="5" borderId="10" xfId="0" applyFont="1" applyFill="1" applyBorder="1"/>
    <xf numFmtId="0" fontId="0" fillId="5" borderId="0" xfId="0" applyFill="1"/>
    <xf numFmtId="0" fontId="0" fillId="2" borderId="15" xfId="0" applyFill="1" applyBorder="1"/>
    <xf numFmtId="0" fontId="0" fillId="2" borderId="16" xfId="0" applyFill="1" applyBorder="1"/>
    <xf numFmtId="164" fontId="0" fillId="7" borderId="1" xfId="0" applyNumberFormat="1" applyFill="1" applyBorder="1" applyProtection="1">
      <protection locked="0"/>
    </xf>
    <xf numFmtId="0" fontId="0" fillId="2" borderId="3" xfId="0" applyFill="1" applyBorder="1"/>
    <xf numFmtId="0" fontId="0" fillId="2" borderId="19" xfId="0" applyFill="1" applyBorder="1"/>
    <xf numFmtId="164" fontId="0" fillId="7" borderId="3" xfId="0" applyNumberFormat="1" applyFill="1" applyBorder="1" applyProtection="1">
      <protection locked="0"/>
    </xf>
    <xf numFmtId="0" fontId="0" fillId="2" borderId="7" xfId="0" applyFill="1" applyBorder="1"/>
    <xf numFmtId="0" fontId="0" fillId="2" borderId="22" xfId="0" applyFill="1" applyBorder="1"/>
    <xf numFmtId="0" fontId="0" fillId="2" borderId="23" xfId="0" applyFill="1" applyBorder="1"/>
    <xf numFmtId="164" fontId="0" fillId="7" borderId="24" xfId="0" applyNumberFormat="1" applyFill="1" applyBorder="1" applyProtection="1">
      <protection locked="0"/>
    </xf>
    <xf numFmtId="164" fontId="2" fillId="9" borderId="28" xfId="0" applyNumberFormat="1" applyFont="1" applyFill="1" applyBorder="1" applyAlignment="1">
      <alignment wrapText="1"/>
    </xf>
    <xf numFmtId="164" fontId="2" fillId="9" borderId="10" xfId="0" applyNumberFormat="1" applyFont="1" applyFill="1" applyBorder="1"/>
    <xf numFmtId="0" fontId="2" fillId="2" borderId="10" xfId="0" applyFont="1" applyFill="1" applyBorder="1"/>
    <xf numFmtId="0" fontId="0" fillId="2" borderId="16" xfId="0" applyFill="1" applyBorder="1" applyAlignment="1">
      <alignment vertical="center"/>
    </xf>
    <xf numFmtId="0" fontId="2" fillId="2" borderId="13" xfId="0" applyFont="1" applyFill="1" applyBorder="1"/>
    <xf numFmtId="0" fontId="2" fillId="2" borderId="29" xfId="0" applyFont="1" applyFill="1" applyBorder="1"/>
    <xf numFmtId="0" fontId="0" fillId="2" borderId="1" xfId="0" applyFill="1" applyBorder="1"/>
    <xf numFmtId="0" fontId="0" fillId="2" borderId="31" xfId="0" applyFill="1" applyBorder="1"/>
    <xf numFmtId="164" fontId="0" fillId="8" borderId="6" xfId="0" applyNumberFormat="1" applyFill="1" applyBorder="1"/>
    <xf numFmtId="164" fontId="0" fillId="8" borderId="7" xfId="0" applyNumberFormat="1" applyFill="1" applyBorder="1"/>
    <xf numFmtId="0" fontId="0" fillId="2" borderId="24" xfId="0" applyFill="1" applyBorder="1"/>
    <xf numFmtId="0" fontId="0" fillId="2" borderId="32" xfId="0" applyFill="1" applyBorder="1"/>
    <xf numFmtId="0" fontId="0" fillId="2" borderId="33" xfId="0" applyFill="1" applyBorder="1"/>
    <xf numFmtId="0" fontId="0" fillId="2" borderId="34" xfId="0" applyFill="1" applyBorder="1"/>
    <xf numFmtId="164" fontId="0" fillId="8" borderId="28" xfId="0" applyNumberFormat="1" applyFill="1" applyBorder="1" applyAlignment="1">
      <alignment wrapText="1"/>
    </xf>
    <xf numFmtId="0" fontId="0" fillId="2" borderId="11" xfId="0" applyFill="1" applyBorder="1"/>
    <xf numFmtId="0" fontId="0" fillId="2" borderId="12" xfId="0" applyFill="1" applyBorder="1"/>
    <xf numFmtId="164" fontId="0" fillId="8" borderId="10" xfId="0" applyNumberFormat="1" applyFill="1" applyBorder="1"/>
    <xf numFmtId="164" fontId="0" fillId="8" borderId="11" xfId="0" applyNumberFormat="1" applyFill="1" applyBorder="1" applyAlignment="1">
      <alignment wrapText="1"/>
    </xf>
    <xf numFmtId="164" fontId="2" fillId="9" borderId="13" xfId="0" applyNumberFormat="1" applyFont="1" applyFill="1" applyBorder="1" applyAlignment="1">
      <alignment wrapText="1"/>
    </xf>
    <xf numFmtId="164" fontId="0" fillId="8" borderId="27" xfId="0" applyNumberFormat="1" applyFill="1" applyBorder="1"/>
    <xf numFmtId="164" fontId="2" fillId="9" borderId="11" xfId="0" applyNumberFormat="1" applyFont="1" applyFill="1" applyBorder="1" applyAlignment="1">
      <alignment wrapText="1"/>
    </xf>
    <xf numFmtId="164" fontId="0" fillId="7" borderId="6" xfId="0" applyNumberFormat="1" applyFill="1" applyBorder="1" applyProtection="1">
      <protection locked="0"/>
    </xf>
    <xf numFmtId="164" fontId="0" fillId="7" borderId="7" xfId="0" applyNumberFormat="1" applyFill="1" applyBorder="1" applyProtection="1">
      <protection locked="0"/>
    </xf>
    <xf numFmtId="0" fontId="5" fillId="2" borderId="33" xfId="0" applyFont="1" applyFill="1" applyBorder="1"/>
    <xf numFmtId="0" fontId="5" fillId="2" borderId="34" xfId="0" applyFont="1" applyFill="1" applyBorder="1"/>
    <xf numFmtId="164" fontId="5" fillId="10" borderId="11" xfId="0" applyNumberFormat="1" applyFont="1" applyFill="1" applyBorder="1" applyAlignment="1">
      <alignment wrapText="1"/>
    </xf>
    <xf numFmtId="0" fontId="0" fillId="5" borderId="0" xfId="0" applyFill="1" applyAlignment="1">
      <alignment wrapText="1"/>
    </xf>
    <xf numFmtId="0" fontId="0" fillId="0" borderId="0" xfId="0" applyFill="1" applyAlignment="1">
      <alignment wrapText="1"/>
    </xf>
    <xf numFmtId="0" fontId="2" fillId="3" borderId="11" xfId="0" applyFont="1" applyFill="1" applyBorder="1"/>
    <xf numFmtId="0" fontId="2" fillId="3" borderId="12" xfId="0" applyFont="1" applyFill="1" applyBorder="1"/>
    <xf numFmtId="0" fontId="2" fillId="3" borderId="10" xfId="0" applyFont="1" applyFill="1" applyBorder="1"/>
    <xf numFmtId="0" fontId="0" fillId="11" borderId="39" xfId="0" applyFill="1" applyBorder="1"/>
    <xf numFmtId="0" fontId="0" fillId="11" borderId="16" xfId="0" applyFill="1" applyBorder="1"/>
    <xf numFmtId="164" fontId="0" fillId="7" borderId="18" xfId="0" applyNumberFormat="1" applyFill="1" applyBorder="1" applyProtection="1">
      <protection locked="0"/>
    </xf>
    <xf numFmtId="0" fontId="0" fillId="11" borderId="20" xfId="0" applyFill="1" applyBorder="1"/>
    <xf numFmtId="0" fontId="0" fillId="11" borderId="19" xfId="0" applyFill="1" applyBorder="1"/>
    <xf numFmtId="164" fontId="0" fillId="7" borderId="27" xfId="0" applyNumberFormat="1" applyFill="1" applyBorder="1" applyProtection="1">
      <protection locked="0"/>
    </xf>
    <xf numFmtId="0" fontId="0" fillId="11" borderId="40" xfId="0" applyFill="1" applyBorder="1"/>
    <xf numFmtId="0" fontId="0" fillId="11" borderId="23" xfId="0" applyFill="1" applyBorder="1"/>
    <xf numFmtId="164" fontId="0" fillId="8" borderId="10" xfId="0" applyNumberFormat="1" applyFill="1" applyBorder="1" applyProtection="1"/>
    <xf numFmtId="164" fontId="2" fillId="9" borderId="43" xfId="0" applyNumberFormat="1" applyFont="1" applyFill="1" applyBorder="1"/>
    <xf numFmtId="0" fontId="0" fillId="0" borderId="0" xfId="0" quotePrefix="1"/>
    <xf numFmtId="0" fontId="0" fillId="2" borderId="28" xfId="0" applyFill="1" applyBorder="1"/>
    <xf numFmtId="0" fontId="0" fillId="2" borderId="44" xfId="0" applyFill="1" applyBorder="1"/>
    <xf numFmtId="0" fontId="6" fillId="2" borderId="0" xfId="0" applyFont="1" applyFill="1"/>
    <xf numFmtId="0" fontId="6" fillId="2" borderId="0" xfId="0" quotePrefix="1" applyFont="1" applyFill="1"/>
    <xf numFmtId="0" fontId="7" fillId="2" borderId="0" xfId="0" applyFont="1" applyFill="1" applyAlignment="1">
      <alignment wrapText="1"/>
    </xf>
    <xf numFmtId="0" fontId="6" fillId="3" borderId="11" xfId="0" applyFont="1" applyFill="1" applyBorder="1" applyAlignment="1">
      <alignment vertical="center"/>
    </xf>
    <xf numFmtId="0" fontId="6" fillId="3" borderId="37" xfId="0" applyFont="1" applyFill="1" applyBorder="1" applyAlignment="1">
      <alignment vertical="center"/>
    </xf>
    <xf numFmtId="0" fontId="7" fillId="3" borderId="15" xfId="0" applyFont="1" applyFill="1" applyBorder="1" applyAlignment="1">
      <alignment vertical="center"/>
    </xf>
    <xf numFmtId="0" fontId="7" fillId="3" borderId="16" xfId="0" applyFont="1" applyFill="1" applyBorder="1" applyAlignment="1">
      <alignment vertical="center"/>
    </xf>
    <xf numFmtId="164" fontId="0" fillId="0" borderId="0" xfId="0" applyNumberFormat="1"/>
    <xf numFmtId="0" fontId="7" fillId="3" borderId="3" xfId="0" applyFont="1" applyFill="1" applyBorder="1" applyAlignment="1">
      <alignment vertical="center"/>
    </xf>
    <xf numFmtId="0" fontId="7" fillId="3" borderId="19" xfId="0" applyFont="1" applyFill="1" applyBorder="1" applyAlignment="1">
      <alignment vertical="center"/>
    </xf>
    <xf numFmtId="0" fontId="7" fillId="3" borderId="22" xfId="0" applyFont="1" applyFill="1" applyBorder="1" applyAlignment="1">
      <alignment vertical="center"/>
    </xf>
    <xf numFmtId="0" fontId="6" fillId="3" borderId="12" xfId="0" applyFont="1" applyFill="1" applyBorder="1" applyAlignment="1">
      <alignment vertical="center"/>
    </xf>
    <xf numFmtId="0" fontId="8" fillId="3" borderId="11" xfId="0" applyFont="1" applyFill="1" applyBorder="1" applyAlignment="1">
      <alignment vertical="center"/>
    </xf>
    <xf numFmtId="0" fontId="0" fillId="11" borderId="3" xfId="0" applyFill="1" applyBorder="1"/>
    <xf numFmtId="0" fontId="2" fillId="5" borderId="11" xfId="0" applyFont="1" applyFill="1" applyBorder="1"/>
    <xf numFmtId="0" fontId="2" fillId="5" borderId="38" xfId="0" applyFont="1" applyFill="1" applyBorder="1"/>
    <xf numFmtId="0" fontId="2" fillId="4" borderId="37" xfId="0" applyFont="1" applyFill="1" applyBorder="1"/>
    <xf numFmtId="0" fontId="2" fillId="4" borderId="38" xfId="0" applyFont="1" applyFill="1" applyBorder="1"/>
    <xf numFmtId="0" fontId="0" fillId="5" borderId="15" xfId="0" applyFill="1" applyBorder="1"/>
    <xf numFmtId="0" fontId="0" fillId="5" borderId="16" xfId="0" applyFill="1" applyBorder="1"/>
    <xf numFmtId="164" fontId="0" fillId="8" borderId="47" xfId="0" applyNumberFormat="1" applyFill="1" applyBorder="1"/>
    <xf numFmtId="0" fontId="0" fillId="5" borderId="3" xfId="0" applyFill="1" applyBorder="1"/>
    <xf numFmtId="0" fontId="0" fillId="5" borderId="19" xfId="0" applyFill="1" applyBorder="1"/>
    <xf numFmtId="164" fontId="0" fillId="8" borderId="48" xfId="0" applyNumberFormat="1" applyFill="1" applyBorder="1"/>
    <xf numFmtId="164" fontId="0" fillId="8" borderId="49" xfId="0" applyNumberFormat="1" applyFill="1" applyBorder="1"/>
    <xf numFmtId="0" fontId="0" fillId="5" borderId="22" xfId="0" applyFill="1" applyBorder="1"/>
    <xf numFmtId="0" fontId="0" fillId="5" borderId="4" xfId="0" applyFill="1" applyBorder="1"/>
    <xf numFmtId="164" fontId="2" fillId="9" borderId="10" xfId="0" quotePrefix="1" applyNumberFormat="1" applyFont="1" applyFill="1" applyBorder="1"/>
    <xf numFmtId="0" fontId="0" fillId="5" borderId="11" xfId="0" applyFill="1" applyBorder="1"/>
    <xf numFmtId="0" fontId="0" fillId="5" borderId="12" xfId="0" applyFill="1" applyBorder="1"/>
    <xf numFmtId="164" fontId="0" fillId="8" borderId="50" xfId="0" applyNumberFormat="1" applyFill="1" applyBorder="1"/>
    <xf numFmtId="0" fontId="0" fillId="4" borderId="16" xfId="0" applyFill="1" applyBorder="1"/>
    <xf numFmtId="0" fontId="0" fillId="4" borderId="19" xfId="0" applyFill="1" applyBorder="1"/>
    <xf numFmtId="0" fontId="0" fillId="4" borderId="23" xfId="0" applyFill="1" applyBorder="1"/>
    <xf numFmtId="0" fontId="2" fillId="4" borderId="12" xfId="0" applyFont="1" applyFill="1" applyBorder="1"/>
    <xf numFmtId="0" fontId="2" fillId="4" borderId="10" xfId="0" applyFont="1" applyFill="1" applyBorder="1"/>
    <xf numFmtId="164" fontId="2" fillId="9" borderId="42" xfId="0" applyNumberFormat="1" applyFont="1" applyFill="1" applyBorder="1"/>
    <xf numFmtId="164" fontId="2" fillId="9" borderId="36" xfId="0" applyNumberFormat="1" applyFont="1" applyFill="1" applyBorder="1"/>
    <xf numFmtId="0" fontId="5" fillId="5" borderId="11" xfId="0" applyFont="1" applyFill="1" applyBorder="1"/>
    <xf numFmtId="0" fontId="0" fillId="5" borderId="0" xfId="0" applyFill="1" applyAlignment="1">
      <alignment horizontal="center"/>
    </xf>
    <xf numFmtId="9" fontId="0" fillId="0" borderId="0" xfId="0" applyNumberFormat="1"/>
    <xf numFmtId="0" fontId="0" fillId="5" borderId="23" xfId="0" applyFill="1" applyBorder="1"/>
    <xf numFmtId="0" fontId="5" fillId="5" borderId="12" xfId="0" applyFont="1" applyFill="1" applyBorder="1"/>
    <xf numFmtId="164" fontId="2" fillId="9" borderId="33" xfId="0" applyNumberFormat="1" applyFont="1" applyFill="1" applyBorder="1"/>
    <xf numFmtId="165" fontId="0" fillId="0" borderId="0" xfId="0" applyNumberFormat="1"/>
    <xf numFmtId="0" fontId="0" fillId="2" borderId="41" xfId="0" applyFill="1" applyBorder="1"/>
    <xf numFmtId="0" fontId="11" fillId="0" borderId="0" xfId="0" applyFont="1" applyAlignment="1"/>
    <xf numFmtId="165" fontId="10" fillId="0" borderId="20" xfId="0" applyNumberFormat="1" applyFont="1" applyFill="1" applyBorder="1" applyAlignment="1" applyProtection="1">
      <alignment horizontal="right"/>
      <protection locked="0"/>
    </xf>
    <xf numFmtId="165" fontId="10" fillId="0" borderId="20" xfId="0" applyNumberFormat="1" applyFont="1" applyFill="1" applyBorder="1" applyAlignment="1" applyProtection="1">
      <alignment horizontal="right" vertical="center"/>
      <protection locked="0"/>
    </xf>
    <xf numFmtId="165" fontId="10" fillId="0" borderId="40" xfId="0" applyNumberFormat="1" applyFont="1" applyFill="1" applyBorder="1" applyAlignment="1" applyProtection="1">
      <alignment horizontal="right" vertical="center"/>
      <protection locked="0"/>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horizontal="center"/>
    </xf>
    <xf numFmtId="165" fontId="10" fillId="0" borderId="39" xfId="0" applyNumberFormat="1" applyFont="1" applyFill="1" applyBorder="1" applyAlignment="1" applyProtection="1">
      <alignment horizontal="right" vertical="center"/>
      <protection locked="0"/>
    </xf>
    <xf numFmtId="0" fontId="13" fillId="0" borderId="0" xfId="0" applyFont="1" applyAlignment="1"/>
    <xf numFmtId="0" fontId="10" fillId="3" borderId="47" xfId="0" applyFont="1" applyFill="1" applyBorder="1" applyAlignment="1"/>
    <xf numFmtId="0" fontId="9" fillId="3" borderId="0" xfId="0" applyFont="1" applyFill="1" applyBorder="1" applyAlignment="1"/>
    <xf numFmtId="0" fontId="13" fillId="3" borderId="0" xfId="0" applyFont="1" applyFill="1" applyBorder="1" applyAlignment="1">
      <alignment horizontal="left" vertical="center"/>
    </xf>
    <xf numFmtId="0" fontId="14" fillId="3" borderId="0" xfId="0" applyFont="1" applyFill="1" applyBorder="1" applyAlignment="1">
      <alignment horizontal="center" vertical="center"/>
    </xf>
    <xf numFmtId="0" fontId="0" fillId="11" borderId="0" xfId="0" applyFill="1"/>
    <xf numFmtId="0" fontId="2" fillId="4" borderId="0" xfId="0" applyFont="1" applyFill="1"/>
    <xf numFmtId="0" fontId="2" fillId="4" borderId="0" xfId="0" quotePrefix="1" applyFont="1" applyFill="1" applyAlignment="1">
      <alignment horizontal="left"/>
    </xf>
    <xf numFmtId="0" fontId="2" fillId="4" borderId="11" xfId="0" applyFont="1" applyFill="1" applyBorder="1"/>
    <xf numFmtId="0" fontId="0" fillId="4" borderId="15" xfId="0" applyFill="1" applyBorder="1"/>
    <xf numFmtId="164" fontId="0" fillId="7" borderId="58" xfId="0" applyNumberFormat="1" applyFont="1" applyFill="1" applyBorder="1" applyProtection="1">
      <protection locked="0"/>
    </xf>
    <xf numFmtId="164" fontId="0" fillId="7" borderId="6" xfId="0" applyNumberFormat="1" applyFont="1" applyFill="1" applyBorder="1" applyProtection="1">
      <protection locked="0"/>
    </xf>
    <xf numFmtId="0" fontId="0" fillId="4" borderId="3" xfId="0" applyFill="1" applyBorder="1"/>
    <xf numFmtId="164" fontId="0" fillId="7" borderId="5" xfId="0" applyNumberFormat="1" applyFont="1" applyFill="1" applyBorder="1" applyProtection="1">
      <protection locked="0"/>
    </xf>
    <xf numFmtId="164" fontId="0" fillId="7" borderId="7" xfId="0" applyNumberFormat="1" applyFont="1" applyFill="1" applyBorder="1" applyProtection="1">
      <protection locked="0"/>
    </xf>
    <xf numFmtId="164" fontId="0" fillId="4" borderId="6" xfId="0" applyNumberFormat="1" applyFill="1" applyBorder="1"/>
    <xf numFmtId="0" fontId="0" fillId="4" borderId="22" xfId="0" applyFill="1" applyBorder="1"/>
    <xf numFmtId="164" fontId="0" fillId="4" borderId="9" xfId="0" applyNumberFormat="1" applyFill="1" applyBorder="1"/>
    <xf numFmtId="164" fontId="2" fillId="9" borderId="54" xfId="0" applyNumberFormat="1" applyFont="1" applyFill="1" applyBorder="1"/>
    <xf numFmtId="164" fontId="0" fillId="4" borderId="18" xfId="0" applyNumberFormat="1" applyFill="1" applyBorder="1"/>
    <xf numFmtId="164" fontId="0" fillId="4" borderId="7" xfId="0" applyNumberFormat="1" applyFill="1" applyBorder="1"/>
    <xf numFmtId="0" fontId="0" fillId="4" borderId="24" xfId="0" applyFill="1" applyBorder="1"/>
    <xf numFmtId="0" fontId="0" fillId="4" borderId="32" xfId="0" applyFill="1" applyBorder="1"/>
    <xf numFmtId="0" fontId="5" fillId="2" borderId="11" xfId="0" applyFont="1" applyFill="1" applyBorder="1"/>
    <xf numFmtId="0" fontId="5" fillId="2" borderId="12" xfId="0" applyFont="1" applyFill="1" applyBorder="1"/>
    <xf numFmtId="164" fontId="5" fillId="10" borderId="10" xfId="0" applyNumberFormat="1" applyFont="1" applyFill="1" applyBorder="1"/>
    <xf numFmtId="0" fontId="2" fillId="4" borderId="13" xfId="0" applyFont="1" applyFill="1" applyBorder="1"/>
    <xf numFmtId="0" fontId="2" fillId="4" borderId="29" xfId="0" applyFont="1" applyFill="1" applyBorder="1"/>
    <xf numFmtId="0" fontId="2" fillId="4" borderId="30" xfId="0" applyFont="1" applyFill="1" applyBorder="1"/>
    <xf numFmtId="0" fontId="0" fillId="11" borderId="1" xfId="0" applyFill="1" applyBorder="1"/>
    <xf numFmtId="0" fontId="0" fillId="11" borderId="31" xfId="0" applyFill="1" applyBorder="1"/>
    <xf numFmtId="0" fontId="0" fillId="11" borderId="24" xfId="0" applyFill="1" applyBorder="1"/>
    <xf numFmtId="0" fontId="0" fillId="11" borderId="32" xfId="0" applyFill="1" applyBorder="1"/>
    <xf numFmtId="164" fontId="0" fillId="7" borderId="9" xfId="0" applyNumberFormat="1" applyFont="1" applyFill="1" applyBorder="1" applyProtection="1">
      <protection locked="0"/>
    </xf>
    <xf numFmtId="0" fontId="2" fillId="2" borderId="59" xfId="0" applyFont="1" applyFill="1" applyBorder="1"/>
    <xf numFmtId="164" fontId="0" fillId="7" borderId="1" xfId="0" applyNumberFormat="1" applyFont="1" applyFill="1" applyBorder="1" applyProtection="1">
      <protection locked="0"/>
    </xf>
    <xf numFmtId="164" fontId="0" fillId="7" borderId="17" xfId="0" applyNumberFormat="1" applyFont="1" applyFill="1" applyBorder="1" applyProtection="1">
      <protection locked="0"/>
    </xf>
    <xf numFmtId="164" fontId="0" fillId="7" borderId="2" xfId="0" applyNumberFormat="1" applyFont="1" applyFill="1" applyBorder="1" applyProtection="1">
      <protection locked="0"/>
    </xf>
    <xf numFmtId="164" fontId="0" fillId="7" borderId="3" xfId="0" applyNumberFormat="1" applyFont="1" applyFill="1" applyBorder="1" applyProtection="1">
      <protection locked="0"/>
    </xf>
    <xf numFmtId="164" fontId="0" fillId="7" borderId="20" xfId="0" applyNumberFormat="1" applyFont="1" applyFill="1" applyBorder="1" applyProtection="1">
      <protection locked="0"/>
    </xf>
    <xf numFmtId="164" fontId="0" fillId="7" borderId="21" xfId="0" applyNumberFormat="1" applyFont="1" applyFill="1" applyBorder="1" applyProtection="1">
      <protection locked="0"/>
    </xf>
    <xf numFmtId="164" fontId="0" fillId="7" borderId="24" xfId="0" applyNumberFormat="1" applyFont="1" applyFill="1" applyBorder="1" applyProtection="1">
      <protection locked="0"/>
    </xf>
    <xf numFmtId="164" fontId="0" fillId="7" borderId="25" xfId="0" applyNumberFormat="1" applyFont="1" applyFill="1" applyBorder="1" applyProtection="1">
      <protection locked="0"/>
    </xf>
    <xf numFmtId="164" fontId="0" fillId="7" borderId="26" xfId="0" applyNumberFormat="1" applyFont="1" applyFill="1" applyBorder="1" applyProtection="1">
      <protection locked="0"/>
    </xf>
    <xf numFmtId="164" fontId="0" fillId="2" borderId="36" xfId="0" applyNumberFormat="1" applyFill="1" applyBorder="1"/>
    <xf numFmtId="164" fontId="0" fillId="2" borderId="43" xfId="0" applyNumberFormat="1" applyFill="1" applyBorder="1"/>
    <xf numFmtId="164" fontId="0" fillId="8" borderId="9" xfId="0" applyNumberFormat="1" applyFill="1" applyBorder="1"/>
    <xf numFmtId="0" fontId="2" fillId="2" borderId="38" xfId="0" applyFont="1" applyFill="1" applyBorder="1"/>
    <xf numFmtId="164" fontId="0" fillId="8" borderId="35" xfId="0" applyNumberFormat="1" applyFill="1" applyBorder="1"/>
    <xf numFmtId="1" fontId="7" fillId="0" borderId="6" xfId="0" applyNumberFormat="1" applyFont="1" applyFill="1" applyBorder="1" applyAlignment="1" applyProtection="1">
      <alignment horizontal="right" vertical="center"/>
      <protection locked="0"/>
    </xf>
    <xf numFmtId="1" fontId="7" fillId="0" borderId="7" xfId="0" applyNumberFormat="1" applyFont="1" applyFill="1" applyBorder="1" applyAlignment="1" applyProtection="1">
      <alignment horizontal="right" vertical="center"/>
      <protection locked="0"/>
    </xf>
    <xf numFmtId="164" fontId="0" fillId="7" borderId="27" xfId="0" applyNumberFormat="1" applyFont="1" applyFill="1" applyBorder="1" applyProtection="1">
      <protection locked="0"/>
    </xf>
    <xf numFmtId="164" fontId="2" fillId="9" borderId="10" xfId="0" applyNumberFormat="1" applyFont="1" applyFill="1" applyBorder="1" applyProtection="1"/>
    <xf numFmtId="164" fontId="0" fillId="7" borderId="18" xfId="0" applyNumberFormat="1" applyFont="1" applyFill="1" applyBorder="1" applyProtection="1">
      <protection locked="0"/>
    </xf>
    <xf numFmtId="0" fontId="15" fillId="0" borderId="0" xfId="0" applyFont="1"/>
    <xf numFmtId="0" fontId="2" fillId="3" borderId="0" xfId="0" quotePrefix="1" applyFont="1" applyFill="1" applyAlignment="1">
      <alignment horizontal="left"/>
    </xf>
    <xf numFmtId="0" fontId="2" fillId="3" borderId="37" xfId="0" applyFont="1" applyFill="1" applyBorder="1"/>
    <xf numFmtId="0" fontId="2" fillId="3" borderId="38" xfId="0" applyFont="1" applyFill="1" applyBorder="1"/>
    <xf numFmtId="0" fontId="0" fillId="3" borderId="15" xfId="0" applyFill="1" applyBorder="1"/>
    <xf numFmtId="0" fontId="0" fillId="3" borderId="16" xfId="0" applyFill="1" applyBorder="1"/>
    <xf numFmtId="0" fontId="0" fillId="7" borderId="1" xfId="0" applyFill="1" applyBorder="1" applyProtection="1">
      <protection locked="0"/>
    </xf>
    <xf numFmtId="49" fontId="10" fillId="0" borderId="17" xfId="0" applyNumberFormat="1" applyFont="1" applyFill="1" applyBorder="1" applyAlignment="1" applyProtection="1">
      <alignment vertical="center"/>
      <protection locked="0"/>
    </xf>
    <xf numFmtId="0" fontId="0" fillId="7" borderId="17" xfId="0" applyFill="1" applyBorder="1" applyProtection="1">
      <protection locked="0"/>
    </xf>
    <xf numFmtId="0" fontId="0" fillId="3" borderId="3" xfId="0" applyFill="1" applyBorder="1"/>
    <xf numFmtId="0" fontId="0" fillId="3" borderId="19" xfId="0" applyFill="1" applyBorder="1"/>
    <xf numFmtId="0" fontId="0" fillId="7" borderId="3" xfId="0" applyFill="1" applyBorder="1" applyProtection="1">
      <protection locked="0"/>
    </xf>
    <xf numFmtId="49" fontId="10" fillId="0" borderId="20" xfId="0" applyNumberFormat="1" applyFont="1" applyFill="1" applyBorder="1" applyAlignment="1" applyProtection="1">
      <alignment vertical="center"/>
      <protection locked="0"/>
    </xf>
    <xf numFmtId="0" fontId="0" fillId="7" borderId="20" xfId="0" applyFill="1" applyBorder="1" applyProtection="1">
      <protection locked="0"/>
    </xf>
    <xf numFmtId="0" fontId="0" fillId="3" borderId="24" xfId="0" applyFill="1" applyBorder="1"/>
    <xf numFmtId="0" fontId="0" fillId="3" borderId="32" xfId="0" applyFill="1" applyBorder="1"/>
    <xf numFmtId="0" fontId="0" fillId="7" borderId="24" xfId="0" applyFill="1" applyBorder="1" applyProtection="1">
      <protection locked="0"/>
    </xf>
    <xf numFmtId="49" fontId="10" fillId="0" borderId="25" xfId="0" applyNumberFormat="1" applyFont="1" applyFill="1" applyBorder="1" applyAlignment="1" applyProtection="1">
      <alignment vertical="center"/>
      <protection locked="0"/>
    </xf>
    <xf numFmtId="0" fontId="0" fillId="7" borderId="25" xfId="0" applyFill="1" applyBorder="1" applyProtection="1">
      <protection locked="0"/>
    </xf>
    <xf numFmtId="0" fontId="2" fillId="2" borderId="0" xfId="0" applyFont="1" applyFill="1" applyProtection="1"/>
    <xf numFmtId="0" fontId="2" fillId="2" borderId="0" xfId="0" quotePrefix="1" applyFont="1" applyFill="1" applyAlignment="1" applyProtection="1">
      <alignment horizontal="left"/>
    </xf>
    <xf numFmtId="0" fontId="0" fillId="2" borderId="0" xfId="0" applyFill="1" applyAlignment="1" applyProtection="1">
      <alignment horizontal="left"/>
    </xf>
    <xf numFmtId="0" fontId="0" fillId="2" borderId="0" xfId="0" applyFill="1" applyProtection="1"/>
    <xf numFmtId="0" fontId="0" fillId="0" borderId="0" xfId="0" applyProtection="1"/>
    <xf numFmtId="0" fontId="2" fillId="2" borderId="11" xfId="0" applyFont="1" applyFill="1" applyBorder="1" applyAlignment="1" applyProtection="1">
      <alignment wrapText="1"/>
    </xf>
    <xf numFmtId="0" fontId="2" fillId="2" borderId="50" xfId="0" applyFont="1" applyFill="1" applyBorder="1" applyAlignment="1" applyProtection="1">
      <alignment wrapText="1"/>
    </xf>
    <xf numFmtId="0" fontId="0" fillId="2" borderId="0" xfId="0" applyFill="1" applyAlignment="1" applyProtection="1">
      <alignment wrapText="1"/>
    </xf>
    <xf numFmtId="0" fontId="0" fillId="0" borderId="0" xfId="0" applyAlignment="1" applyProtection="1">
      <alignment wrapText="1"/>
    </xf>
    <xf numFmtId="0" fontId="0" fillId="2" borderId="15" xfId="0" applyFill="1" applyBorder="1" applyProtection="1"/>
    <xf numFmtId="0" fontId="0" fillId="2" borderId="47" xfId="0" applyFill="1" applyBorder="1" applyProtection="1"/>
    <xf numFmtId="0" fontId="0" fillId="6" borderId="1" xfId="0" applyFill="1" applyBorder="1" applyProtection="1">
      <protection locked="0"/>
    </xf>
    <xf numFmtId="49" fontId="10" fillId="0" borderId="17" xfId="0" applyNumberFormat="1" applyFont="1" applyFill="1" applyBorder="1" applyAlignment="1" applyProtection="1">
      <alignment horizontal="center" vertical="center"/>
      <protection locked="0"/>
    </xf>
    <xf numFmtId="165" fontId="10" fillId="0" borderId="17" xfId="0" applyNumberFormat="1" applyFont="1" applyFill="1" applyBorder="1" applyAlignment="1" applyProtection="1">
      <alignment vertical="center"/>
      <protection locked="0"/>
    </xf>
    <xf numFmtId="167" fontId="0" fillId="7" borderId="17" xfId="0" applyNumberFormat="1" applyFill="1" applyBorder="1" applyProtection="1">
      <protection locked="0"/>
    </xf>
    <xf numFmtId="168" fontId="0" fillId="7" borderId="2" xfId="0" applyNumberFormat="1" applyFill="1" applyBorder="1" applyProtection="1">
      <protection locked="0"/>
    </xf>
    <xf numFmtId="0" fontId="0" fillId="2" borderId="3" xfId="0" applyFill="1" applyBorder="1" applyProtection="1"/>
    <xf numFmtId="0" fontId="0" fillId="2" borderId="48" xfId="0" applyFill="1" applyBorder="1" applyProtection="1"/>
    <xf numFmtId="0" fontId="0" fillId="6" borderId="3" xfId="0" applyFill="1" applyBorder="1" applyProtection="1">
      <protection locked="0"/>
    </xf>
    <xf numFmtId="49" fontId="10" fillId="0" borderId="20" xfId="0" applyNumberFormat="1" applyFont="1" applyFill="1" applyBorder="1" applyAlignment="1" applyProtection="1">
      <alignment horizontal="center" vertical="center"/>
      <protection locked="0"/>
    </xf>
    <xf numFmtId="0" fontId="0" fillId="6" borderId="20" xfId="0" applyFill="1" applyBorder="1" applyProtection="1">
      <protection locked="0"/>
    </xf>
    <xf numFmtId="167" fontId="0" fillId="7" borderId="20" xfId="0" applyNumberFormat="1" applyFill="1" applyBorder="1" applyProtection="1">
      <protection locked="0"/>
    </xf>
    <xf numFmtId="168" fontId="0" fillId="7" borderId="21" xfId="0" applyNumberFormat="1" applyFill="1" applyBorder="1" applyProtection="1">
      <protection locked="0"/>
    </xf>
    <xf numFmtId="0" fontId="2" fillId="2" borderId="11" xfId="0" applyFont="1" applyFill="1" applyBorder="1" applyAlignment="1">
      <alignment wrapText="1"/>
    </xf>
    <xf numFmtId="0" fontId="2" fillId="2" borderId="50" xfId="0" applyFont="1" applyFill="1" applyBorder="1" applyAlignment="1">
      <alignment wrapText="1"/>
    </xf>
    <xf numFmtId="0" fontId="2" fillId="2" borderId="14" xfId="0" applyFont="1" applyFill="1" applyBorder="1" applyAlignment="1">
      <alignment wrapText="1"/>
    </xf>
    <xf numFmtId="0" fontId="2" fillId="2" borderId="59" xfId="0" applyFont="1" applyFill="1" applyBorder="1" applyAlignment="1">
      <alignment wrapText="1"/>
    </xf>
    <xf numFmtId="0" fontId="0" fillId="2" borderId="47" xfId="0" applyFill="1" applyBorder="1"/>
    <xf numFmtId="0" fontId="0" fillId="2" borderId="48" xfId="0" applyFill="1" applyBorder="1"/>
    <xf numFmtId="0" fontId="2" fillId="2" borderId="1" xfId="0" applyFont="1" applyFill="1" applyBorder="1"/>
    <xf numFmtId="0" fontId="0" fillId="2" borderId="49" xfId="0" applyFill="1" applyBorder="1"/>
    <xf numFmtId="0" fontId="2" fillId="2" borderId="52" xfId="0" applyFont="1" applyFill="1" applyBorder="1"/>
    <xf numFmtId="0" fontId="0" fillId="2" borderId="2" xfId="0" applyFill="1" applyBorder="1"/>
    <xf numFmtId="0" fontId="0" fillId="7" borderId="51" xfId="0" applyFill="1" applyBorder="1" applyProtection="1">
      <protection locked="0"/>
    </xf>
    <xf numFmtId="49" fontId="10" fillId="0" borderId="39" xfId="0" applyNumberFormat="1" applyFont="1" applyFill="1" applyBorder="1" applyAlignment="1" applyProtection="1">
      <alignment vertical="center"/>
      <protection locked="0"/>
    </xf>
    <xf numFmtId="164" fontId="0" fillId="7" borderId="39" xfId="0" applyNumberFormat="1" applyFont="1" applyFill="1" applyBorder="1" applyProtection="1">
      <protection locked="0"/>
    </xf>
    <xf numFmtId="164" fontId="0" fillId="7" borderId="60" xfId="0" applyNumberFormat="1" applyFont="1" applyFill="1" applyBorder="1" applyProtection="1">
      <protection locked="0"/>
    </xf>
    <xf numFmtId="0" fontId="0" fillId="2" borderId="21" xfId="0" applyFill="1" applyBorder="1"/>
    <xf numFmtId="0" fontId="0" fillId="7" borderId="45" xfId="0" applyFill="1" applyBorder="1" applyProtection="1">
      <protection locked="0"/>
    </xf>
    <xf numFmtId="0" fontId="0" fillId="2" borderId="26" xfId="0" applyFill="1" applyBorder="1"/>
    <xf numFmtId="0" fontId="0" fillId="7" borderId="46" xfId="0" applyFill="1" applyBorder="1" applyProtection="1">
      <protection locked="0"/>
    </xf>
    <xf numFmtId="0" fontId="2" fillId="4" borderId="11" xfId="0" applyFont="1" applyFill="1" applyBorder="1" applyAlignment="1">
      <alignment horizontal="left"/>
    </xf>
    <xf numFmtId="0" fontId="2" fillId="4" borderId="38" xfId="0" applyFont="1" applyFill="1" applyBorder="1" applyAlignment="1">
      <alignment horizontal="left"/>
    </xf>
    <xf numFmtId="0" fontId="2" fillId="4" borderId="0" xfId="0" applyFont="1" applyFill="1" applyAlignment="1">
      <alignment horizontal="left"/>
    </xf>
    <xf numFmtId="0" fontId="2" fillId="0" borderId="0" xfId="0" applyFont="1" applyAlignment="1">
      <alignment horizontal="left"/>
    </xf>
    <xf numFmtId="164" fontId="0" fillId="7" borderId="15" xfId="0" applyNumberFormat="1" applyFont="1" applyFill="1" applyBorder="1" applyProtection="1">
      <protection locked="0"/>
    </xf>
    <xf numFmtId="0" fontId="0" fillId="11" borderId="19" xfId="0" applyFill="1" applyBorder="1" applyAlignment="1">
      <alignment wrapText="1"/>
    </xf>
    <xf numFmtId="0" fontId="7" fillId="3" borderId="19" xfId="0" applyFont="1" applyFill="1" applyBorder="1" applyAlignment="1">
      <alignment vertical="center" wrapText="1"/>
    </xf>
    <xf numFmtId="0" fontId="7" fillId="3" borderId="23" xfId="0" applyFont="1" applyFill="1" applyBorder="1" applyAlignment="1">
      <alignment vertical="center" wrapText="1"/>
    </xf>
    <xf numFmtId="0" fontId="0" fillId="11" borderId="19" xfId="0" applyFont="1" applyFill="1" applyBorder="1"/>
    <xf numFmtId="0" fontId="0" fillId="2" borderId="19" xfId="0" applyFont="1" applyFill="1" applyBorder="1"/>
    <xf numFmtId="0" fontId="0" fillId="2" borderId="19" xfId="0" applyFill="1" applyBorder="1" applyAlignment="1"/>
    <xf numFmtId="166" fontId="6" fillId="3" borderId="52" xfId="0" applyNumberFormat="1" applyFont="1" applyFill="1" applyBorder="1" applyAlignment="1">
      <alignment horizontal="center" vertical="center"/>
    </xf>
    <xf numFmtId="0" fontId="7" fillId="3" borderId="47" xfId="0" applyFont="1" applyFill="1" applyBorder="1" applyAlignment="1"/>
    <xf numFmtId="165" fontId="7" fillId="0" borderId="20" xfId="0" applyNumberFormat="1" applyFont="1" applyFill="1" applyBorder="1" applyAlignment="1" applyProtection="1">
      <alignment horizontal="right"/>
      <protection locked="0"/>
    </xf>
    <xf numFmtId="165" fontId="7" fillId="0" borderId="20" xfId="0" applyNumberFormat="1" applyFont="1" applyFill="1" applyBorder="1" applyAlignment="1" applyProtection="1">
      <alignment horizontal="right" vertical="center"/>
      <protection locked="0"/>
    </xf>
    <xf numFmtId="165" fontId="7" fillId="0" borderId="40" xfId="0" applyNumberFormat="1" applyFont="1" applyFill="1" applyBorder="1" applyAlignment="1" applyProtection="1">
      <alignment horizontal="right" vertical="center"/>
      <protection locked="0"/>
    </xf>
    <xf numFmtId="0" fontId="0" fillId="2" borderId="23" xfId="0" applyFont="1" applyFill="1" applyBorder="1"/>
    <xf numFmtId="0" fontId="15" fillId="3" borderId="0" xfId="0" applyFont="1" applyFill="1" applyBorder="1"/>
    <xf numFmtId="0" fontId="0" fillId="11" borderId="16" xfId="0" applyFont="1" applyFill="1" applyBorder="1"/>
    <xf numFmtId="0" fontId="0" fillId="11" borderId="23" xfId="0" applyFont="1" applyFill="1" applyBorder="1"/>
    <xf numFmtId="0" fontId="8" fillId="3" borderId="12" xfId="0" applyFont="1" applyFill="1" applyBorder="1" applyAlignment="1">
      <alignment vertical="center"/>
    </xf>
    <xf numFmtId="164" fontId="0" fillId="8" borderId="55" xfId="0" applyNumberFormat="1" applyFill="1" applyBorder="1" applyProtection="1"/>
    <xf numFmtId="0" fontId="0" fillId="11" borderId="54" xfId="0" applyFill="1" applyBorder="1"/>
    <xf numFmtId="0" fontId="0" fillId="11" borderId="38" xfId="0" applyFill="1" applyBorder="1"/>
    <xf numFmtId="0" fontId="0" fillId="2" borderId="38" xfId="0" applyFill="1" applyBorder="1"/>
    <xf numFmtId="0" fontId="10" fillId="3" borderId="0" xfId="0" applyFont="1" applyFill="1" applyBorder="1" applyAlignment="1"/>
    <xf numFmtId="0" fontId="11" fillId="0" borderId="0" xfId="0" applyFont="1" applyBorder="1" applyAlignment="1"/>
    <xf numFmtId="0" fontId="7" fillId="3" borderId="0" xfId="0" applyFont="1" applyFill="1" applyBorder="1" applyAlignment="1"/>
    <xf numFmtId="0" fontId="6" fillId="3" borderId="50" xfId="0" applyFont="1" applyFill="1" applyBorder="1" applyAlignment="1"/>
    <xf numFmtId="164" fontId="2" fillId="9" borderId="10" xfId="0" applyNumberFormat="1" applyFont="1" applyFill="1" applyBorder="1" applyAlignment="1">
      <alignment wrapText="1"/>
    </xf>
    <xf numFmtId="164" fontId="0" fillId="6" borderId="6" xfId="0" applyNumberFormat="1" applyFill="1" applyBorder="1" applyProtection="1">
      <protection locked="0"/>
    </xf>
    <xf numFmtId="164" fontId="0" fillId="6" borderId="7" xfId="0" applyNumberFormat="1" applyFill="1" applyBorder="1" applyProtection="1">
      <protection locked="0"/>
    </xf>
    <xf numFmtId="164" fontId="0" fillId="14" borderId="18" xfId="0" applyNumberFormat="1" applyFill="1" applyBorder="1"/>
    <xf numFmtId="164" fontId="0" fillId="14" borderId="7" xfId="0" applyNumberFormat="1" applyFill="1" applyBorder="1"/>
    <xf numFmtId="49" fontId="2" fillId="2" borderId="11" xfId="0" applyNumberFormat="1" applyFont="1" applyFill="1" applyBorder="1" applyAlignment="1">
      <alignment wrapText="1"/>
    </xf>
    <xf numFmtId="0" fontId="2" fillId="2" borderId="37" xfId="0" applyFont="1" applyFill="1" applyBorder="1"/>
    <xf numFmtId="0" fontId="0" fillId="2" borderId="3" xfId="0" applyFont="1" applyFill="1" applyBorder="1"/>
    <xf numFmtId="164" fontId="0" fillId="8" borderId="18" xfId="0" applyNumberFormat="1" applyFill="1" applyBorder="1"/>
    <xf numFmtId="0" fontId="0" fillId="2" borderId="15" xfId="0" applyFont="1" applyFill="1" applyBorder="1"/>
    <xf numFmtId="164" fontId="0" fillId="7" borderId="61" xfId="0" applyNumberFormat="1" applyFill="1" applyBorder="1" applyProtection="1">
      <protection locked="0"/>
    </xf>
    <xf numFmtId="164" fontId="0" fillId="7" borderId="62" xfId="0" applyNumberFormat="1" applyFill="1" applyBorder="1" applyProtection="1">
      <protection locked="0"/>
    </xf>
    <xf numFmtId="0" fontId="2" fillId="5" borderId="30" xfId="0" applyFont="1" applyFill="1" applyBorder="1"/>
    <xf numFmtId="164" fontId="0" fillId="7" borderId="9" xfId="0" applyNumberFormat="1" applyFill="1" applyBorder="1" applyProtection="1">
      <protection locked="0"/>
    </xf>
    <xf numFmtId="164" fontId="2" fillId="9" borderId="35" xfId="0" applyNumberFormat="1" applyFont="1" applyFill="1" applyBorder="1"/>
    <xf numFmtId="0" fontId="2" fillId="4" borderId="56" xfId="0" applyFont="1" applyFill="1" applyBorder="1"/>
    <xf numFmtId="164" fontId="0" fillId="5" borderId="50" xfId="0" applyNumberFormat="1" applyFill="1" applyBorder="1"/>
    <xf numFmtId="164" fontId="2" fillId="5" borderId="50" xfId="0" applyNumberFormat="1" applyFont="1" applyFill="1" applyBorder="1"/>
    <xf numFmtId="164" fontId="0" fillId="12" borderId="18" xfId="0" applyNumberFormat="1" applyFill="1" applyBorder="1"/>
    <xf numFmtId="164" fontId="0" fillId="12" borderId="7" xfId="0" applyNumberFormat="1" applyFill="1" applyBorder="1"/>
    <xf numFmtId="164" fontId="0" fillId="12" borderId="27" xfId="0" applyNumberFormat="1" applyFill="1" applyBorder="1"/>
    <xf numFmtId="164" fontId="0" fillId="5" borderId="10" xfId="0" applyNumberFormat="1" applyFill="1" applyBorder="1"/>
    <xf numFmtId="164" fontId="2" fillId="5" borderId="30" xfId="0" applyNumberFormat="1" applyFont="1" applyFill="1" applyBorder="1"/>
    <xf numFmtId="164" fontId="2" fillId="5" borderId="10" xfId="0" applyNumberFormat="1" applyFont="1" applyFill="1" applyBorder="1"/>
    <xf numFmtId="164" fontId="0" fillId="7" borderId="10" xfId="0" applyNumberFormat="1" applyFill="1" applyBorder="1" applyProtection="1">
      <protection locked="0"/>
    </xf>
    <xf numFmtId="0" fontId="0" fillId="5" borderId="22" xfId="0" applyFont="1" applyFill="1" applyBorder="1"/>
    <xf numFmtId="0" fontId="0" fillId="5" borderId="23" xfId="0" applyFont="1" applyFill="1" applyBorder="1"/>
    <xf numFmtId="164" fontId="0" fillId="0" borderId="6" xfId="0" applyNumberFormat="1" applyFill="1" applyBorder="1" applyProtection="1">
      <protection locked="0"/>
    </xf>
    <xf numFmtId="164" fontId="0" fillId="0" borderId="7" xfId="0" applyNumberFormat="1" applyFill="1" applyBorder="1" applyProtection="1">
      <protection locked="0"/>
    </xf>
    <xf numFmtId="164" fontId="0" fillId="0" borderId="27" xfId="0" applyNumberFormat="1" applyFill="1" applyBorder="1" applyProtection="1">
      <protection locked="0"/>
    </xf>
    <xf numFmtId="164" fontId="0" fillId="0" borderId="9" xfId="0" applyNumberFormat="1" applyFill="1" applyBorder="1" applyProtection="1">
      <protection locked="0"/>
    </xf>
    <xf numFmtId="0" fontId="9" fillId="5" borderId="10" xfId="0" applyFont="1" applyFill="1" applyBorder="1" applyAlignment="1" applyProtection="1">
      <alignment horizontal="center" vertical="center" wrapText="1"/>
    </xf>
    <xf numFmtId="0" fontId="0" fillId="5" borderId="20" xfId="0" applyFill="1" applyBorder="1"/>
    <xf numFmtId="0" fontId="0" fillId="2" borderId="6" xfId="0" applyFill="1" applyBorder="1"/>
    <xf numFmtId="0" fontId="0" fillId="2" borderId="27" xfId="0" applyFill="1" applyBorder="1"/>
    <xf numFmtId="0" fontId="0" fillId="2" borderId="18" xfId="0" applyFill="1" applyBorder="1"/>
    <xf numFmtId="0" fontId="0" fillId="2" borderId="9" xfId="0" applyFill="1" applyBorder="1"/>
    <xf numFmtId="0" fontId="6" fillId="5" borderId="59" xfId="0" applyFont="1" applyFill="1" applyBorder="1" applyAlignment="1">
      <alignment wrapText="1"/>
    </xf>
    <xf numFmtId="164" fontId="7" fillId="7" borderId="6" xfId="0" applyNumberFormat="1" applyFont="1" applyFill="1" applyBorder="1" applyProtection="1">
      <protection locked="0"/>
    </xf>
    <xf numFmtId="164" fontId="7" fillId="7" borderId="7" xfId="0" applyNumberFormat="1" applyFont="1" applyFill="1" applyBorder="1" applyProtection="1">
      <protection locked="0"/>
    </xf>
    <xf numFmtId="164" fontId="7" fillId="7" borderId="27" xfId="0" applyNumberFormat="1" applyFont="1" applyFill="1" applyBorder="1" applyProtection="1">
      <protection locked="0"/>
    </xf>
    <xf numFmtId="164" fontId="6" fillId="9" borderId="10" xfId="0" applyNumberFormat="1" applyFont="1" applyFill="1" applyBorder="1" applyAlignment="1">
      <alignment vertical="center"/>
    </xf>
    <xf numFmtId="164" fontId="8" fillId="10" borderId="10" xfId="0" applyNumberFormat="1" applyFont="1" applyFill="1" applyBorder="1" applyAlignment="1">
      <alignment vertical="center"/>
    </xf>
    <xf numFmtId="0" fontId="2" fillId="2" borderId="63" xfId="0" applyFont="1" applyFill="1" applyBorder="1"/>
    <xf numFmtId="0" fontId="2" fillId="2" borderId="53" xfId="0" applyFont="1" applyFill="1" applyBorder="1"/>
    <xf numFmtId="0" fontId="0" fillId="2" borderId="24" xfId="0" applyFill="1" applyBorder="1" applyProtection="1"/>
    <xf numFmtId="0" fontId="0" fillId="2" borderId="64" xfId="0" applyFill="1" applyBorder="1" applyProtection="1"/>
    <xf numFmtId="164" fontId="5" fillId="10" borderId="33" xfId="0" applyNumberFormat="1" applyFont="1" applyFill="1" applyBorder="1"/>
    <xf numFmtId="0" fontId="0" fillId="6" borderId="24" xfId="0" applyFill="1" applyBorder="1" applyProtection="1">
      <protection locked="0"/>
    </xf>
    <xf numFmtId="49" fontId="10" fillId="0" borderId="25" xfId="0" applyNumberFormat="1" applyFont="1" applyFill="1" applyBorder="1" applyAlignment="1" applyProtection="1">
      <alignment horizontal="center" vertical="center"/>
      <protection locked="0"/>
    </xf>
    <xf numFmtId="0" fontId="0" fillId="6" borderId="25" xfId="0" applyFill="1" applyBorder="1" applyProtection="1">
      <protection locked="0"/>
    </xf>
    <xf numFmtId="167" fontId="0" fillId="7" borderId="25" xfId="0" applyNumberFormat="1" applyFill="1" applyBorder="1" applyProtection="1">
      <protection locked="0"/>
    </xf>
    <xf numFmtId="168" fontId="0" fillId="7" borderId="26" xfId="0" applyNumberFormat="1" applyFill="1" applyBorder="1" applyProtection="1">
      <protection locked="0"/>
    </xf>
    <xf numFmtId="0" fontId="2" fillId="4" borderId="12" xfId="0" applyFont="1" applyFill="1" applyBorder="1" applyAlignment="1">
      <alignment horizontal="left"/>
    </xf>
    <xf numFmtId="0" fontId="0" fillId="4" borderId="16" xfId="0" applyFont="1" applyFill="1" applyBorder="1"/>
    <xf numFmtId="9" fontId="9" fillId="5" borderId="55" xfId="2" applyFont="1" applyFill="1" applyBorder="1" applyAlignment="1" applyProtection="1">
      <alignment horizontal="center" vertical="center" wrapText="1"/>
    </xf>
    <xf numFmtId="0" fontId="9" fillId="5" borderId="11" xfId="0" applyFont="1" applyFill="1" applyBorder="1" applyAlignment="1" applyProtection="1">
      <alignment horizontal="center" vertical="center" wrapText="1"/>
    </xf>
    <xf numFmtId="0" fontId="2" fillId="2" borderId="12" xfId="0" applyFont="1" applyFill="1" applyBorder="1" applyAlignment="1">
      <alignment vertical="top" wrapText="1"/>
    </xf>
    <xf numFmtId="0" fontId="2" fillId="4" borderId="55" xfId="0" applyFont="1" applyFill="1" applyBorder="1"/>
    <xf numFmtId="0" fontId="2" fillId="2" borderId="13" xfId="0" applyFont="1" applyFill="1" applyBorder="1" applyAlignment="1" applyProtection="1">
      <alignment wrapText="1"/>
    </xf>
    <xf numFmtId="0" fontId="2" fillId="2" borderId="14" xfId="0" applyFont="1" applyFill="1" applyBorder="1" applyAlignment="1" applyProtection="1">
      <alignment wrapText="1"/>
    </xf>
    <xf numFmtId="0" fontId="2" fillId="2" borderId="59" xfId="0" applyFont="1" applyFill="1" applyBorder="1" applyAlignment="1" applyProtection="1">
      <alignment wrapText="1"/>
    </xf>
    <xf numFmtId="0" fontId="0" fillId="2" borderId="10" xfId="0" applyFill="1" applyBorder="1"/>
    <xf numFmtId="0" fontId="0" fillId="0" borderId="65" xfId="0" applyBorder="1" applyProtection="1">
      <protection locked="0"/>
    </xf>
    <xf numFmtId="0" fontId="2" fillId="2" borderId="66" xfId="0" applyFont="1" applyFill="1" applyBorder="1"/>
    <xf numFmtId="0" fontId="2" fillId="2" borderId="57" xfId="0" applyFont="1" applyFill="1" applyBorder="1"/>
    <xf numFmtId="164" fontId="0" fillId="7" borderId="62" xfId="0" applyNumberFormat="1" applyFont="1" applyFill="1" applyBorder="1" applyProtection="1">
      <protection locked="0"/>
    </xf>
    <xf numFmtId="0" fontId="0" fillId="4" borderId="26" xfId="0" applyFill="1" applyBorder="1"/>
    <xf numFmtId="0" fontId="0" fillId="0" borderId="63" xfId="0" applyBorder="1"/>
    <xf numFmtId="0" fontId="0" fillId="4" borderId="3" xfId="0" applyFont="1" applyFill="1" applyBorder="1"/>
    <xf numFmtId="0" fontId="17" fillId="4" borderId="16" xfId="0" applyFont="1" applyFill="1" applyBorder="1"/>
    <xf numFmtId="0" fontId="10" fillId="3" borderId="15" xfId="0" applyFont="1" applyFill="1" applyBorder="1" applyAlignment="1"/>
    <xf numFmtId="0" fontId="10" fillId="3" borderId="28" xfId="0" applyFont="1" applyFill="1" applyBorder="1" applyAlignment="1"/>
    <xf numFmtId="0" fontId="9" fillId="3" borderId="11" xfId="0" applyFont="1" applyFill="1" applyBorder="1" applyAlignment="1"/>
    <xf numFmtId="0" fontId="13" fillId="3" borderId="0" xfId="0" applyFont="1" applyFill="1" applyBorder="1" applyAlignment="1"/>
    <xf numFmtId="0" fontId="14" fillId="3" borderId="0" xfId="0" applyFont="1" applyFill="1" applyBorder="1" applyAlignment="1"/>
    <xf numFmtId="0" fontId="14" fillId="0" borderId="0" xfId="0" applyFont="1" applyAlignment="1"/>
    <xf numFmtId="0" fontId="0" fillId="3" borderId="60" xfId="0" applyFont="1" applyFill="1" applyBorder="1" applyAlignment="1"/>
    <xf numFmtId="0" fontId="0" fillId="3" borderId="67" xfId="0" applyFont="1" applyFill="1" applyBorder="1" applyAlignment="1"/>
    <xf numFmtId="0" fontId="2" fillId="3" borderId="11" xfId="0" applyFont="1" applyFill="1" applyBorder="1" applyAlignment="1">
      <alignment vertical="center"/>
    </xf>
    <xf numFmtId="0" fontId="19" fillId="3" borderId="38" xfId="0" applyFont="1" applyFill="1" applyBorder="1" applyAlignment="1">
      <alignment vertical="center"/>
    </xf>
    <xf numFmtId="0" fontId="19" fillId="3" borderId="55" xfId="0" applyFont="1" applyFill="1" applyBorder="1" applyAlignment="1">
      <alignment vertical="center"/>
    </xf>
    <xf numFmtId="0" fontId="0" fillId="3" borderId="15" xfId="0" applyFont="1" applyFill="1" applyBorder="1" applyAlignment="1"/>
    <xf numFmtId="0" fontId="0" fillId="3" borderId="28" xfId="0" applyFont="1" applyFill="1" applyBorder="1" applyAlignment="1"/>
    <xf numFmtId="0" fontId="2" fillId="3" borderId="11" xfId="0" applyFont="1" applyFill="1" applyBorder="1" applyAlignment="1"/>
    <xf numFmtId="0" fontId="2" fillId="3" borderId="38" xfId="0" applyFont="1" applyFill="1" applyBorder="1" applyAlignment="1"/>
    <xf numFmtId="0" fontId="2" fillId="3" borderId="63" xfId="0" applyFont="1" applyFill="1" applyBorder="1" applyAlignment="1"/>
    <xf numFmtId="0" fontId="2" fillId="3" borderId="52" xfId="0" applyFont="1" applyFill="1" applyBorder="1" applyAlignment="1"/>
    <xf numFmtId="0" fontId="2" fillId="3" borderId="52" xfId="0" quotePrefix="1" applyFont="1" applyFill="1" applyBorder="1" applyAlignment="1">
      <alignment horizontal="center" vertical="center" wrapText="1"/>
    </xf>
    <xf numFmtId="0" fontId="13" fillId="3" borderId="0" xfId="0" applyFont="1" applyFill="1" applyBorder="1" applyAlignment="1">
      <alignment vertical="center"/>
    </xf>
    <xf numFmtId="0" fontId="6" fillId="3" borderId="1" xfId="0" applyFont="1" applyFill="1" applyBorder="1" applyAlignment="1">
      <alignment horizontal="left" vertical="center"/>
    </xf>
    <xf numFmtId="165" fontId="6" fillId="3" borderId="29" xfId="0" applyNumberFormat="1" applyFont="1" applyFill="1" applyBorder="1" applyAlignment="1">
      <alignment vertical="center" wrapText="1"/>
    </xf>
    <xf numFmtId="165" fontId="6" fillId="3" borderId="53" xfId="0" applyNumberFormat="1" applyFont="1" applyFill="1" applyBorder="1" applyAlignment="1">
      <alignment vertical="center" wrapText="1"/>
    </xf>
    <xf numFmtId="0" fontId="7" fillId="3" borderId="15" xfId="0" applyFont="1" applyFill="1" applyBorder="1" applyAlignment="1"/>
    <xf numFmtId="0" fontId="7" fillId="3" borderId="28" xfId="0" applyFont="1" applyFill="1" applyBorder="1" applyAlignment="1"/>
    <xf numFmtId="0" fontId="6" fillId="3" borderId="11" xfId="0" applyFont="1" applyFill="1" applyBorder="1" applyAlignment="1"/>
    <xf numFmtId="0" fontId="7" fillId="3" borderId="3" xfId="0" applyFont="1" applyFill="1" applyBorder="1" applyAlignment="1"/>
    <xf numFmtId="0" fontId="7" fillId="3" borderId="22" xfId="0" applyFont="1" applyFill="1" applyBorder="1" applyAlignment="1"/>
    <xf numFmtId="0" fontId="10" fillId="3" borderId="3" xfId="0" applyFont="1" applyFill="1" applyBorder="1" applyAlignment="1"/>
    <xf numFmtId="0" fontId="10" fillId="3" borderId="22" xfId="0" applyFont="1" applyFill="1" applyBorder="1" applyAlignment="1"/>
    <xf numFmtId="165" fontId="6" fillId="3" borderId="14" xfId="0" applyNumberFormat="1" applyFont="1" applyFill="1" applyBorder="1" applyAlignment="1">
      <alignment vertical="center" wrapText="1"/>
    </xf>
    <xf numFmtId="0" fontId="3" fillId="2" borderId="0" xfId="3" quotePrefix="1" applyFill="1"/>
    <xf numFmtId="0" fontId="3" fillId="3" borderId="0" xfId="3" quotePrefix="1" applyFill="1"/>
    <xf numFmtId="0" fontId="9" fillId="3" borderId="3" xfId="0" applyFont="1" applyFill="1" applyBorder="1" applyAlignment="1"/>
    <xf numFmtId="0" fontId="9" fillId="3" borderId="24" xfId="0" applyFont="1" applyFill="1" applyBorder="1" applyAlignment="1"/>
    <xf numFmtId="169" fontId="9" fillId="8" borderId="37" xfId="0" applyNumberFormat="1" applyFont="1" applyFill="1" applyBorder="1" applyAlignment="1">
      <alignment horizontal="right" vertical="center"/>
    </xf>
    <xf numFmtId="0" fontId="0" fillId="7" borderId="15" xfId="0" applyFill="1" applyBorder="1" applyProtection="1">
      <protection locked="0"/>
    </xf>
    <xf numFmtId="49" fontId="0" fillId="7" borderId="7" xfId="0" applyNumberFormat="1" applyFont="1" applyFill="1" applyBorder="1" applyProtection="1">
      <protection locked="0"/>
    </xf>
    <xf numFmtId="164" fontId="2" fillId="9" borderId="37" xfId="0" applyNumberFormat="1" applyFont="1" applyFill="1" applyBorder="1"/>
    <xf numFmtId="164" fontId="0" fillId="8" borderId="37" xfId="0" applyNumberFormat="1" applyFill="1" applyBorder="1" applyProtection="1"/>
    <xf numFmtId="164" fontId="0" fillId="9" borderId="10" xfId="0" quotePrefix="1" applyNumberFormat="1" applyFill="1" applyBorder="1"/>
    <xf numFmtId="1" fontId="7" fillId="15" borderId="7" xfId="0" applyNumberFormat="1" applyFont="1" applyFill="1" applyBorder="1" applyAlignment="1" applyProtection="1">
      <alignment horizontal="right" vertical="center"/>
    </xf>
    <xf numFmtId="164" fontId="0" fillId="15" borderId="7" xfId="0" applyNumberFormat="1" applyFont="1" applyFill="1" applyBorder="1" applyProtection="1"/>
    <xf numFmtId="164" fontId="0" fillId="15" borderId="6" xfId="0" applyNumberFormat="1" applyFont="1" applyFill="1" applyBorder="1" applyProtection="1"/>
    <xf numFmtId="10" fontId="0" fillId="7" borderId="7" xfId="2" applyNumberFormat="1" applyFont="1" applyFill="1" applyBorder="1" applyProtection="1">
      <protection locked="0"/>
    </xf>
    <xf numFmtId="10" fontId="0" fillId="7" borderId="62" xfId="2" applyNumberFormat="1" applyFont="1" applyFill="1" applyBorder="1" applyProtection="1">
      <protection locked="0"/>
    </xf>
    <xf numFmtId="10" fontId="0" fillId="7" borderId="35" xfId="2" applyNumberFormat="1" applyFont="1" applyFill="1" applyBorder="1" applyProtection="1">
      <protection locked="0"/>
    </xf>
    <xf numFmtId="10" fontId="0" fillId="7" borderId="64" xfId="2" applyNumberFormat="1" applyFont="1" applyFill="1" applyBorder="1" applyProtection="1">
      <protection locked="0"/>
    </xf>
    <xf numFmtId="165" fontId="7" fillId="0" borderId="6" xfId="0" applyNumberFormat="1" applyFont="1" applyFill="1" applyBorder="1" applyAlignment="1" applyProtection="1">
      <alignment horizontal="right" vertical="center"/>
      <protection locked="0"/>
    </xf>
    <xf numFmtId="165" fontId="7" fillId="0" borderId="7" xfId="0" applyNumberFormat="1" applyFont="1" applyFill="1" applyBorder="1" applyAlignment="1" applyProtection="1">
      <alignment horizontal="right" vertical="center"/>
      <protection locked="0"/>
    </xf>
    <xf numFmtId="167" fontId="0" fillId="7" borderId="19" xfId="0" applyNumberFormat="1" applyFill="1" applyBorder="1" applyProtection="1">
      <protection locked="0"/>
    </xf>
    <xf numFmtId="164" fontId="0" fillId="15" borderId="48" xfId="0" applyNumberFormat="1" applyFont="1" applyFill="1" applyBorder="1" applyProtection="1"/>
    <xf numFmtId="164" fontId="0" fillId="15" borderId="19" xfId="0" applyNumberFormat="1" applyFont="1" applyFill="1" applyBorder="1" applyProtection="1"/>
    <xf numFmtId="167" fontId="0" fillId="7" borderId="7" xfId="0" applyNumberFormat="1" applyFill="1" applyBorder="1" applyProtection="1">
      <protection locked="0"/>
    </xf>
    <xf numFmtId="164" fontId="0" fillId="15" borderId="9" xfId="0" applyNumberFormat="1" applyFont="1" applyFill="1" applyBorder="1" applyProtection="1"/>
    <xf numFmtId="164" fontId="0" fillId="7" borderId="8" xfId="0" applyNumberFormat="1" applyFont="1" applyFill="1" applyBorder="1" applyProtection="1">
      <protection locked="0"/>
    </xf>
    <xf numFmtId="0" fontId="9" fillId="3" borderId="68" xfId="0" applyFont="1" applyFill="1" applyBorder="1" applyAlignment="1"/>
    <xf numFmtId="0" fontId="9" fillId="3" borderId="12" xfId="0" applyFont="1" applyFill="1" applyBorder="1" applyAlignment="1"/>
    <xf numFmtId="0" fontId="9" fillId="3" borderId="50" xfId="0" applyFont="1" applyFill="1" applyBorder="1" applyAlignment="1"/>
    <xf numFmtId="0" fontId="9" fillId="3" borderId="47" xfId="0" applyFont="1" applyFill="1" applyBorder="1" applyAlignment="1"/>
    <xf numFmtId="0" fontId="18" fillId="3" borderId="66" xfId="0" applyFont="1" applyFill="1" applyBorder="1" applyAlignment="1">
      <alignment vertical="center"/>
    </xf>
    <xf numFmtId="165" fontId="9" fillId="3" borderId="57" xfId="0" applyNumberFormat="1" applyFont="1" applyFill="1" applyBorder="1" applyAlignment="1">
      <alignment vertical="center" wrapText="1"/>
    </xf>
    <xf numFmtId="165" fontId="7" fillId="0" borderId="45" xfId="0" applyNumberFormat="1" applyFont="1" applyFill="1" applyBorder="1" applyAlignment="1" applyProtection="1">
      <alignment horizontal="right"/>
      <protection locked="0"/>
    </xf>
    <xf numFmtId="165" fontId="7" fillId="0" borderId="45" xfId="0" applyNumberFormat="1" applyFont="1" applyFill="1" applyBorder="1" applyAlignment="1" applyProtection="1">
      <alignment horizontal="right" vertical="center"/>
      <protection locked="0"/>
    </xf>
    <xf numFmtId="165" fontId="7" fillId="0" borderId="69" xfId="0" applyNumberFormat="1" applyFont="1" applyFill="1" applyBorder="1" applyAlignment="1" applyProtection="1">
      <alignment horizontal="right" vertical="center"/>
      <protection locked="0"/>
    </xf>
    <xf numFmtId="165" fontId="10" fillId="0" borderId="45" xfId="0" applyNumberFormat="1" applyFont="1" applyFill="1" applyBorder="1" applyAlignment="1" applyProtection="1">
      <alignment horizontal="right"/>
      <protection locked="0"/>
    </xf>
    <xf numFmtId="165" fontId="10" fillId="0" borderId="45" xfId="0" applyNumberFormat="1" applyFont="1" applyFill="1" applyBorder="1" applyAlignment="1" applyProtection="1">
      <alignment horizontal="right" vertical="center"/>
      <protection locked="0"/>
    </xf>
    <xf numFmtId="165" fontId="10" fillId="0" borderId="69" xfId="0" applyNumberFormat="1" applyFont="1" applyFill="1" applyBorder="1" applyAlignment="1" applyProtection="1">
      <alignment horizontal="right" vertical="center"/>
      <protection locked="0"/>
    </xf>
    <xf numFmtId="165" fontId="10" fillId="0" borderId="51" xfId="0" applyNumberFormat="1" applyFont="1" applyFill="1" applyBorder="1" applyAlignment="1" applyProtection="1">
      <alignment horizontal="right" vertical="center"/>
      <protection locked="0"/>
    </xf>
    <xf numFmtId="164" fontId="0" fillId="8" borderId="56" xfId="0" applyNumberFormat="1" applyFill="1" applyBorder="1" applyProtection="1"/>
    <xf numFmtId="169" fontId="9" fillId="8" borderId="56" xfId="0" applyNumberFormat="1" applyFont="1" applyFill="1" applyBorder="1" applyAlignment="1">
      <alignment horizontal="right" vertical="center"/>
    </xf>
    <xf numFmtId="0" fontId="6" fillId="3" borderId="17" xfId="0" applyFont="1" applyFill="1" applyBorder="1" applyAlignment="1">
      <alignment vertical="center"/>
    </xf>
    <xf numFmtId="49" fontId="6" fillId="16" borderId="20" xfId="0" applyNumberFormat="1" applyFont="1" applyFill="1" applyBorder="1" applyAlignment="1">
      <alignment horizontal="center" vertical="center" wrapText="1"/>
    </xf>
    <xf numFmtId="164" fontId="2" fillId="16" borderId="37" xfId="0" applyNumberFormat="1" applyFont="1" applyFill="1" applyBorder="1"/>
    <xf numFmtId="165" fontId="9" fillId="13" borderId="20" xfId="0" applyNumberFormat="1" applyFont="1" applyFill="1" applyBorder="1" applyAlignment="1">
      <alignment horizontal="center"/>
    </xf>
    <xf numFmtId="0" fontId="9" fillId="13" borderId="20" xfId="0" quotePrefix="1" applyFont="1" applyFill="1" applyBorder="1" applyAlignment="1">
      <alignment horizontal="center" vertical="center" wrapText="1"/>
    </xf>
    <xf numFmtId="49" fontId="14" fillId="3" borderId="0" xfId="0" applyNumberFormat="1" applyFont="1" applyFill="1" applyBorder="1" applyAlignment="1">
      <alignment horizontal="center" vertical="center" wrapText="1"/>
    </xf>
    <xf numFmtId="49" fontId="14" fillId="16" borderId="20" xfId="0" applyNumberFormat="1" applyFont="1" applyFill="1" applyBorder="1" applyAlignment="1">
      <alignment horizontal="center" vertical="center" wrapText="1"/>
    </xf>
    <xf numFmtId="49" fontId="14" fillId="16" borderId="39" xfId="0" applyNumberFormat="1" applyFont="1" applyFill="1" applyBorder="1" applyAlignment="1">
      <alignment horizontal="center" vertical="center" wrapText="1"/>
    </xf>
    <xf numFmtId="49" fontId="14" fillId="16" borderId="25" xfId="0" applyNumberFormat="1" applyFont="1" applyFill="1" applyBorder="1" applyAlignment="1">
      <alignment horizontal="center" vertical="center" wrapText="1"/>
    </xf>
    <xf numFmtId="164" fontId="0" fillId="0" borderId="0" xfId="0" applyNumberFormat="1" applyProtection="1">
      <protection locked="0"/>
    </xf>
  </cellXfs>
  <cellStyles count="4">
    <cellStyle name="Default" xfId="1"/>
    <cellStyle name="Hyperlink" xfId="3" builtinId="8"/>
    <cellStyle name="Normal" xfId="0" builtinId="0" customBuiltin="1"/>
    <cellStyle name="Percent" xfId="2" builtinId="5"/>
  </cellStyles>
  <dxfs count="54">
    <dxf>
      <fill>
        <patternFill>
          <bgColor theme="7" tint="0.59996337778862885"/>
        </patternFill>
      </fill>
    </dxf>
    <dxf>
      <fill>
        <patternFill>
          <bgColor theme="9" tint="0.7999816888943144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0" tint="-4.9989318521683403E-2"/>
        </patternFill>
      </fill>
    </dxf>
    <dxf>
      <fill>
        <patternFill>
          <bgColor theme="7" tint="0.59996337778862885"/>
        </patternFill>
      </fill>
    </dxf>
    <dxf>
      <fill>
        <patternFill>
          <bgColor theme="0" tint="-4.9989318521683403E-2"/>
        </patternFill>
      </fill>
    </dxf>
    <dxf>
      <fill>
        <patternFill>
          <bgColor theme="7" tint="0.59996337778862885"/>
        </patternFill>
      </fill>
    </dxf>
    <dxf>
      <fill>
        <patternFill>
          <bgColor theme="9"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7"/>
      </font>
      <fill>
        <patternFill>
          <bgColor theme="7" tint="0.79998168889431442"/>
        </patternFill>
      </fill>
    </dxf>
    <dxf>
      <font>
        <b/>
        <i val="0"/>
        <color theme="7"/>
      </font>
      <fill>
        <patternFill>
          <bgColor theme="7" tint="0.79998168889431442"/>
        </patternFill>
      </fill>
    </dxf>
    <dxf>
      <fill>
        <patternFill patternType="solid">
          <fgColor auto="1"/>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i val="0"/>
        <color theme="7"/>
      </font>
      <fill>
        <patternFill>
          <bgColor theme="7" tint="0.79998168889431442"/>
        </patternFill>
      </fill>
    </dxf>
    <dxf>
      <font>
        <b/>
        <i val="0"/>
        <color theme="7"/>
      </font>
      <fill>
        <patternFill>
          <bgColor theme="7" tint="0.79998168889431442"/>
        </patternFill>
      </fill>
    </dxf>
    <dxf>
      <font>
        <b/>
        <i val="0"/>
        <color theme="7"/>
      </font>
      <fill>
        <patternFill>
          <bgColor theme="7" tint="0.79998168889431442"/>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ont>
        <b val="0"/>
        <i val="0"/>
        <color auto="1"/>
      </font>
      <fill>
        <patternFill patternType="none">
          <bgColor auto="1"/>
        </patternFill>
      </fill>
      <border>
        <left style="thin">
          <color auto="1"/>
        </left>
        <right style="thin">
          <color auto="1"/>
        </right>
        <top style="thin">
          <color auto="1"/>
        </top>
        <bottom style="thin">
          <color auto="1"/>
        </bottom>
        <vertical style="thin">
          <color auto="1"/>
        </vertical>
        <horizontal style="thin">
          <color auto="1"/>
        </horizontal>
      </border>
    </dxf>
  </dxfs>
  <tableStyles count="1" defaultTableStyle="JFSC" defaultPivotStyle="PivotStyleLight16">
    <tableStyle name="JFSC" pivot="0" count="1">
      <tableStyleElement type="wholeTable" dxfId="53"/>
    </tableStyle>
  </tableStyles>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38"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37"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s>
</file>

<file path=xl/theme/theme1.xml><?xml version="1.0" encoding="utf-8"?>
<a:theme xmlns:a="http://schemas.openxmlformats.org/drawingml/2006/main" name="JFSC">
  <a:themeElements>
    <a:clrScheme name="JFSC Primary">
      <a:dk1>
        <a:srgbClr val="FFFFFF"/>
      </a:dk1>
      <a:lt1>
        <a:sysClr val="window" lastClr="FFFFFF"/>
      </a:lt1>
      <a:dk2>
        <a:srgbClr val="FFFFFF"/>
      </a:dk2>
      <a:lt2>
        <a:srgbClr val="FFFFFF"/>
      </a:lt2>
      <a:accent1>
        <a:srgbClr val="000000"/>
      </a:accent1>
      <a:accent2>
        <a:srgbClr val="087DBA"/>
      </a:accent2>
      <a:accent3>
        <a:srgbClr val="00A974"/>
      </a:accent3>
      <a:accent4>
        <a:srgbClr val="D41C59"/>
      </a:accent4>
      <a:accent5>
        <a:srgbClr val="FCDC00"/>
      </a:accent5>
      <a:accent6>
        <a:srgbClr val="BBBDBF"/>
      </a:accent6>
      <a:hlink>
        <a:srgbClr val="087DBA"/>
      </a:hlink>
      <a:folHlink>
        <a:srgbClr val="087DBA"/>
      </a:folHlink>
    </a:clrScheme>
    <a:fontScheme name="JFSC">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sheetPr>
  <dimension ref="A1:H42"/>
  <sheetViews>
    <sheetView tabSelected="1" topLeftCell="A16" workbookViewId="0">
      <selection activeCell="D40" sqref="D40"/>
    </sheetView>
  </sheetViews>
  <sheetFormatPr defaultRowHeight="15" x14ac:dyDescent="0.25"/>
  <cols>
    <col min="1" max="1" width="8.28515625" customWidth="1"/>
    <col min="2" max="2" width="31.85546875" bestFit="1" customWidth="1"/>
    <col min="3" max="3" width="9.140625" style="15"/>
    <col min="6" max="6" width="30.28515625" customWidth="1"/>
    <col min="7" max="7" width="35.5703125" bestFit="1" customWidth="1"/>
    <col min="8" max="8" width="16.28515625" customWidth="1"/>
  </cols>
  <sheetData>
    <row r="1" spans="1:4" x14ac:dyDescent="0.25">
      <c r="A1" s="1" t="s">
        <v>0</v>
      </c>
      <c r="B1" s="1"/>
      <c r="C1" s="2">
        <v>1.2</v>
      </c>
      <c r="D1" s="3"/>
    </row>
    <row r="2" spans="1:4" x14ac:dyDescent="0.25">
      <c r="A2" s="1" t="s">
        <v>2</v>
      </c>
      <c r="B2" s="1" t="s">
        <v>3</v>
      </c>
      <c r="C2" s="4" t="s">
        <v>0</v>
      </c>
      <c r="D2" s="3"/>
    </row>
    <row r="3" spans="1:4" x14ac:dyDescent="0.25">
      <c r="A3" s="1" t="s">
        <v>4</v>
      </c>
      <c r="B3" s="1"/>
      <c r="C3" s="4"/>
      <c r="D3" s="3"/>
    </row>
    <row r="4" spans="1:4" x14ac:dyDescent="0.25">
      <c r="A4" s="3"/>
      <c r="B4" s="5"/>
      <c r="C4" s="6"/>
      <c r="D4" s="3"/>
    </row>
    <row r="5" spans="1:4" x14ac:dyDescent="0.25">
      <c r="A5" s="1" t="s">
        <v>1378</v>
      </c>
      <c r="B5" s="5"/>
      <c r="C5" s="6"/>
      <c r="D5" s="3"/>
    </row>
    <row r="6" spans="1:4" x14ac:dyDescent="0.25">
      <c r="A6" s="3"/>
      <c r="B6" s="5" t="s">
        <v>1359</v>
      </c>
      <c r="C6" s="6" t="str">
        <f>'2.1 BS Assets'!B1</f>
        <v>1</v>
      </c>
      <c r="D6" s="3"/>
    </row>
    <row r="7" spans="1:4" x14ac:dyDescent="0.25">
      <c r="A7" s="3"/>
      <c r="B7" s="386" t="s">
        <v>1333</v>
      </c>
      <c r="C7" s="6" t="str">
        <f>'2.3 BS Liabilities'!B1</f>
        <v>1</v>
      </c>
      <c r="D7" s="3"/>
    </row>
    <row r="8" spans="1:4" x14ac:dyDescent="0.25">
      <c r="A8" s="3"/>
      <c r="B8" s="5" t="s">
        <v>1334</v>
      </c>
      <c r="C8" s="6" t="str">
        <f>'2.4 Off Balance Sheet'!B1</f>
        <v>1</v>
      </c>
      <c r="D8" s="3"/>
    </row>
    <row r="9" spans="1:4" x14ac:dyDescent="0.25">
      <c r="A9" s="3"/>
      <c r="B9" s="386" t="s">
        <v>1335</v>
      </c>
      <c r="C9" s="6" t="str">
        <f>'2.5 Profit and Loss'!B1</f>
        <v>1</v>
      </c>
      <c r="D9" s="3"/>
    </row>
    <row r="10" spans="1:4" x14ac:dyDescent="0.25">
      <c r="A10" s="3"/>
      <c r="B10" s="386" t="s">
        <v>1336</v>
      </c>
      <c r="C10" s="6" t="str">
        <f>'2.6 Liquidity Summary'!B1</f>
        <v>1</v>
      </c>
      <c r="D10" s="3"/>
    </row>
    <row r="11" spans="1:4" x14ac:dyDescent="0.25">
      <c r="A11" s="3"/>
      <c r="B11" s="5"/>
      <c r="C11" s="6"/>
      <c r="D11" s="3"/>
    </row>
    <row r="12" spans="1:4" x14ac:dyDescent="0.25">
      <c r="A12" s="1" t="s">
        <v>5</v>
      </c>
      <c r="B12" s="5"/>
      <c r="C12" s="6"/>
      <c r="D12" s="3"/>
    </row>
    <row r="13" spans="1:4" x14ac:dyDescent="0.25">
      <c r="A13" s="3"/>
      <c r="B13" s="386" t="s">
        <v>1337</v>
      </c>
      <c r="C13" s="6" t="str">
        <f>'5.1 FX &amp; Gold'!B1</f>
        <v>1</v>
      </c>
      <c r="D13" s="3"/>
    </row>
    <row r="14" spans="1:4" x14ac:dyDescent="0.25">
      <c r="A14" s="3"/>
      <c r="B14" s="386" t="s">
        <v>1338</v>
      </c>
      <c r="C14" s="6">
        <f>'5.2 Commodities'!B1</f>
        <v>1</v>
      </c>
      <c r="D14" s="3"/>
    </row>
    <row r="15" spans="1:4" x14ac:dyDescent="0.25">
      <c r="A15" s="3"/>
      <c r="B15" s="386" t="s">
        <v>1339</v>
      </c>
      <c r="C15" s="6">
        <f>'5.5 Branch Settlement Risk'!B1</f>
        <v>1</v>
      </c>
      <c r="D15" s="3"/>
    </row>
    <row r="16" spans="1:4" x14ac:dyDescent="0.25">
      <c r="A16" s="3"/>
      <c r="B16" s="5" t="s">
        <v>1340</v>
      </c>
      <c r="C16" s="6" t="str">
        <f>'5.6 OTC'!B1</f>
        <v>2</v>
      </c>
      <c r="D16" s="3"/>
    </row>
    <row r="17" spans="1:8" x14ac:dyDescent="0.25">
      <c r="A17" s="3"/>
      <c r="B17" s="5"/>
      <c r="C17" s="6"/>
      <c r="D17" s="3"/>
    </row>
    <row r="18" spans="1:8" x14ac:dyDescent="0.25">
      <c r="A18" s="7" t="s">
        <v>6</v>
      </c>
      <c r="B18" s="8"/>
      <c r="C18" s="9"/>
      <c r="D18" s="10"/>
    </row>
    <row r="19" spans="1:8" x14ac:dyDescent="0.25">
      <c r="A19" s="10"/>
      <c r="B19" s="8" t="s">
        <v>1341</v>
      </c>
      <c r="C19" s="9">
        <f>'8.1 Asset Quality &amp; Provisions'!B1</f>
        <v>1</v>
      </c>
      <c r="D19" s="10"/>
    </row>
    <row r="20" spans="1:8" x14ac:dyDescent="0.25">
      <c r="A20" s="10"/>
      <c r="B20" s="8" t="s">
        <v>1342</v>
      </c>
      <c r="C20" s="9">
        <f>'8.2 Loan Security'!B1</f>
        <v>1</v>
      </c>
      <c r="D20" s="10"/>
    </row>
    <row r="21" spans="1:8" x14ac:dyDescent="0.25">
      <c r="A21" s="10"/>
      <c r="B21" s="8" t="s">
        <v>1343</v>
      </c>
      <c r="C21" s="9">
        <f>'8.3 Total Deposits'!B1</f>
        <v>1</v>
      </c>
      <c r="D21" s="10"/>
    </row>
    <row r="22" spans="1:8" x14ac:dyDescent="0.25">
      <c r="A22" s="10"/>
      <c r="B22" s="8" t="s">
        <v>1344</v>
      </c>
      <c r="C22" s="9">
        <f>'8.4 Lending by Sector'!B1</f>
        <v>1</v>
      </c>
      <c r="D22" s="10"/>
    </row>
    <row r="23" spans="1:8" x14ac:dyDescent="0.25">
      <c r="A23" s="10"/>
      <c r="B23" s="8" t="s">
        <v>1345</v>
      </c>
      <c r="C23" s="9">
        <f>'8.5 Large Exposures'!B1</f>
        <v>1</v>
      </c>
      <c r="D23" s="10"/>
    </row>
    <row r="24" spans="1:8" x14ac:dyDescent="0.25">
      <c r="A24" s="10"/>
      <c r="B24" s="8" t="s">
        <v>1346</v>
      </c>
      <c r="C24" s="9">
        <f>'8.6 Exempt Large Exposures'!B1</f>
        <v>1</v>
      </c>
      <c r="D24" s="10"/>
    </row>
    <row r="25" spans="1:8" x14ac:dyDescent="0.25">
      <c r="A25" s="10"/>
      <c r="B25" s="8"/>
      <c r="C25" s="9"/>
      <c r="D25" s="10"/>
    </row>
    <row r="26" spans="1:8" s="12" customFormat="1" x14ac:dyDescent="0.25">
      <c r="A26" s="7" t="s">
        <v>7</v>
      </c>
      <c r="B26" s="7"/>
      <c r="C26" s="11"/>
      <c r="D26" s="7"/>
      <c r="G26"/>
      <c r="H26"/>
    </row>
    <row r="27" spans="1:8" x14ac:dyDescent="0.25">
      <c r="A27" s="10"/>
      <c r="B27" s="8" t="s">
        <v>1347</v>
      </c>
      <c r="C27" s="9">
        <f>'9.1 Fiduciary Activity'!B1</f>
        <v>1</v>
      </c>
      <c r="D27" s="10"/>
    </row>
    <row r="28" spans="1:8" x14ac:dyDescent="0.25">
      <c r="A28" s="10"/>
      <c r="B28" s="8" t="s">
        <v>1348</v>
      </c>
      <c r="C28" s="9">
        <f>'9.2 Parent Accounts'!B1</f>
        <v>1</v>
      </c>
      <c r="D28" s="10"/>
    </row>
    <row r="29" spans="1:8" x14ac:dyDescent="0.25">
      <c r="A29" s="10"/>
      <c r="B29" s="8" t="s">
        <v>1349</v>
      </c>
      <c r="C29" s="9">
        <f>'9.3 Additional Detail'!B1</f>
        <v>1</v>
      </c>
      <c r="D29" s="10"/>
    </row>
    <row r="30" spans="1:8" x14ac:dyDescent="0.25">
      <c r="A30" s="10"/>
      <c r="B30" s="387" t="s">
        <v>1350</v>
      </c>
      <c r="C30" s="9">
        <f>'9.4 Commentary on Movements'!B1</f>
        <v>1</v>
      </c>
      <c r="D30" s="10"/>
    </row>
    <row r="31" spans="1:8" x14ac:dyDescent="0.25">
      <c r="A31" s="10"/>
      <c r="B31" s="387" t="s">
        <v>1351</v>
      </c>
      <c r="C31" s="9" t="str">
        <f>'9.5 DCS Data'!B1</f>
        <v>1</v>
      </c>
      <c r="D31" s="10"/>
    </row>
    <row r="32" spans="1:8" x14ac:dyDescent="0.25">
      <c r="A32" s="10"/>
      <c r="B32" s="387" t="s">
        <v>1352</v>
      </c>
      <c r="C32" s="9">
        <f>'9.8 Local Interbank Market'!B1</f>
        <v>1</v>
      </c>
      <c r="D32" s="10"/>
    </row>
    <row r="33" spans="1:8" x14ac:dyDescent="0.25">
      <c r="A33" s="10"/>
      <c r="B33" s="387" t="s">
        <v>1353</v>
      </c>
      <c r="C33" s="9">
        <f>'9.9 Other Information'!B1</f>
        <v>1</v>
      </c>
      <c r="D33" s="10"/>
    </row>
    <row r="34" spans="1:8" x14ac:dyDescent="0.25">
      <c r="A34" s="10"/>
      <c r="B34" s="387" t="s">
        <v>1354</v>
      </c>
      <c r="C34" s="9">
        <f>'9.11 Whole-bank Prudential Data'!B1</f>
        <v>2</v>
      </c>
      <c r="D34" s="10"/>
    </row>
    <row r="35" spans="1:8" x14ac:dyDescent="0.25">
      <c r="A35" s="10"/>
      <c r="B35" s="8"/>
      <c r="C35" s="9"/>
      <c r="D35" s="10"/>
    </row>
    <row r="36" spans="1:8" s="12" customFormat="1" x14ac:dyDescent="0.25">
      <c r="A36" s="7" t="s">
        <v>1357</v>
      </c>
      <c r="B36" s="7"/>
      <c r="C36" s="11"/>
      <c r="D36" s="7"/>
      <c r="G36"/>
      <c r="H36"/>
    </row>
    <row r="37" spans="1:8" x14ac:dyDescent="0.25">
      <c r="A37" s="10"/>
      <c r="B37" s="387" t="s">
        <v>1355</v>
      </c>
      <c r="C37" s="9">
        <f>'11.1 Liquidity - Cashflows'!B1</f>
        <v>1</v>
      </c>
      <c r="D37" s="10"/>
    </row>
    <row r="38" spans="1:8" x14ac:dyDescent="0.25">
      <c r="A38" s="10"/>
      <c r="B38" s="387" t="s">
        <v>1356</v>
      </c>
      <c r="C38" s="9">
        <f>'11.2 Liquidity - Large Deposits'!B1</f>
        <v>1</v>
      </c>
      <c r="D38" s="10"/>
    </row>
    <row r="39" spans="1:8" x14ac:dyDescent="0.25">
      <c r="A39" s="10"/>
      <c r="B39" s="387" t="s">
        <v>1358</v>
      </c>
      <c r="C39" s="9">
        <f>'11.3 Whole-bank Liquidity Data'!B1</f>
        <v>1</v>
      </c>
      <c r="D39" s="10"/>
    </row>
    <row r="40" spans="1:8" x14ac:dyDescent="0.25">
      <c r="A40" s="10"/>
      <c r="B40" s="8"/>
      <c r="C40" s="9"/>
      <c r="D40" s="10"/>
    </row>
    <row r="41" spans="1:8" x14ac:dyDescent="0.25">
      <c r="A41" s="10"/>
      <c r="B41" s="8"/>
      <c r="C41" s="9"/>
      <c r="D41" s="10"/>
    </row>
    <row r="42" spans="1:8" x14ac:dyDescent="0.25">
      <c r="A42" s="13"/>
      <c r="B42" s="13"/>
      <c r="C42" s="14"/>
      <c r="D42" s="13"/>
    </row>
  </sheetData>
  <sheetProtection formatCells="0" formatColumns="0" formatRows="0" selectLockedCells="1"/>
  <hyperlinks>
    <hyperlink ref="B8" location="'2.4 Off Balance Sheet'!C3" display="2.4 Off Balance Sheet"/>
    <hyperlink ref="B16" location="'5.6 OTC'!C3" display="5.6 OTC"/>
    <hyperlink ref="B19" location="'8.1 Asset Quality &amp; Provisions'!C3" display="8.1 Asset Quality &amp; Provisions"/>
    <hyperlink ref="B20" location="'8.2 Loan Security'!C3" display="8.2 Loan Security"/>
    <hyperlink ref="B21" location="'8.3 Total Deposits'!C3" display="8.3 Total Deposits"/>
    <hyperlink ref="B22" location="'8.4 Lending by Sector'!C3" display="8.4 Lending by Sector"/>
    <hyperlink ref="B23" location="'8.5 Large Exposures'!C3" display="8.5 Large Exposures"/>
    <hyperlink ref="B24" location="'8.6 Exempt Large Exposures'!C3" display="8.6 Exempt Large Exposures"/>
    <hyperlink ref="B27" location="'9.1 Fiduciary Activity'!C3" display="9.1 Fiduciary Activity"/>
    <hyperlink ref="B28" location="'9.2 Parent Accounts'!C3" display="9.2 Parent Accounts"/>
    <hyperlink ref="B29" location="'9.3 Additional Detail'!C3" display="9.3 Additional Detail"/>
    <hyperlink ref="B30" location="'9.4 Commentary on Movements'!C3" display="9.4 Commentary on Movements"/>
    <hyperlink ref="B31" location="'9.5 DCS Data'!C3" display="9.5 DCS Data"/>
    <hyperlink ref="B32" location="'9.8 Local Interbank Market'!E3" display="9.8 Local Interbank Market"/>
    <hyperlink ref="B33" location="'9.9 Other Information'!C3" display="9.9 Other Information"/>
    <hyperlink ref="B34" location="'9.11 Whole-bank Prudential Data'!C3" display="9.11 Whole-bank Prudential Data"/>
    <hyperlink ref="B37" location="'11.1 Liquidity - Cashflows'!C3" display="11.1 Liquidity - Cashflows"/>
    <hyperlink ref="B38" location="'11.2 Liquidity - Large Deposits'!C3" display="11.2 Liquidity - Large Deposits"/>
    <hyperlink ref="B6" location="'2.1 BS Assets'!C3" display="2.1 BS Assets"/>
    <hyperlink ref="B9" location="'2.5 Profit and Loss'!C3" display="2.5 Profit and Loss"/>
    <hyperlink ref="B10" location="'2.6 Liquidity Summary'!A1" display="2.6 Liquidity Summary"/>
    <hyperlink ref="B15" location="'5.5 Branch Settlement Risk'!C3" display="5.5 Branch Settlement Risk"/>
    <hyperlink ref="B14" location="'5.2 Commodities'!C3" display="5.2 Commodities"/>
    <hyperlink ref="B7" location="'2.3 BS Liabilities'!A1" display="'2.3 BS Liabilities"/>
    <hyperlink ref="B13" location="'5.1 FX &amp; Gold'!C3" display="5.1 FX &amp; Gold"/>
    <hyperlink ref="B39" location="'11.3 Whole-bank Liquidity Data'!A1" display="11.3 Whole-bank Liquidity Data"/>
  </hyperlinks>
  <pageMargins left="0.7" right="0.7" top="0.75" bottom="0.75" header="0.3" footer="0.3"/>
  <pageSetup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autoPageBreaks="0"/>
  </sheetPr>
  <dimension ref="A1:J17"/>
  <sheetViews>
    <sheetView workbookViewId="0">
      <selection activeCell="D7" sqref="D7"/>
    </sheetView>
  </sheetViews>
  <sheetFormatPr defaultRowHeight="15" customHeight="1" x14ac:dyDescent="0.25"/>
  <cols>
    <col min="2" max="2" width="38.140625" bestFit="1" customWidth="1"/>
    <col min="3" max="3" width="20.5703125" customWidth="1"/>
    <col min="4" max="4" width="40.85546875" customWidth="1"/>
    <col min="5" max="5" width="9.140625" customWidth="1"/>
  </cols>
  <sheetData>
    <row r="1" spans="1:6" ht="15" customHeight="1" thickBot="1" x14ac:dyDescent="0.3">
      <c r="A1" s="1" t="s">
        <v>0</v>
      </c>
      <c r="B1" s="25">
        <v>1</v>
      </c>
      <c r="C1" s="13"/>
      <c r="D1" s="13"/>
      <c r="E1" s="13"/>
    </row>
    <row r="2" spans="1:6" ht="31.5" customHeight="1" thickBot="1" x14ac:dyDescent="0.3">
      <c r="A2" s="341" t="s">
        <v>13</v>
      </c>
      <c r="B2" s="340" t="s">
        <v>247</v>
      </c>
      <c r="C2" s="316" t="s">
        <v>248</v>
      </c>
      <c r="D2" s="316" t="s">
        <v>249</v>
      </c>
      <c r="E2" s="127"/>
    </row>
    <row r="3" spans="1:6" ht="15" customHeight="1" x14ac:dyDescent="0.25">
      <c r="A3" s="106" t="s">
        <v>16</v>
      </c>
      <c r="B3" s="107" t="s">
        <v>250</v>
      </c>
      <c r="C3" s="312"/>
      <c r="D3" s="312"/>
      <c r="E3" s="127"/>
      <c r="F3" s="128"/>
    </row>
    <row r="4" spans="1:6" ht="15" customHeight="1" x14ac:dyDescent="0.25">
      <c r="A4" s="109" t="s">
        <v>19</v>
      </c>
      <c r="B4" s="110" t="s">
        <v>251</v>
      </c>
      <c r="C4" s="313"/>
      <c r="D4" s="313"/>
      <c r="E4" s="127"/>
      <c r="F4" s="128"/>
    </row>
    <row r="5" spans="1:6" ht="15" customHeight="1" x14ac:dyDescent="0.25">
      <c r="A5" s="109" t="s">
        <v>21</v>
      </c>
      <c r="B5" s="110" t="s">
        <v>252</v>
      </c>
      <c r="C5" s="313"/>
      <c r="D5" s="313"/>
      <c r="E5" s="127"/>
      <c r="F5" s="128"/>
    </row>
    <row r="6" spans="1:6" ht="15" customHeight="1" x14ac:dyDescent="0.25">
      <c r="A6" s="109" t="s">
        <v>130</v>
      </c>
      <c r="B6" s="110" t="s">
        <v>253</v>
      </c>
      <c r="C6" s="313"/>
      <c r="D6" s="313"/>
      <c r="E6" s="127"/>
      <c r="F6" s="128"/>
    </row>
    <row r="7" spans="1:6" ht="15" customHeight="1" x14ac:dyDescent="0.25">
      <c r="A7" s="310" t="s">
        <v>25</v>
      </c>
      <c r="B7" s="311" t="s">
        <v>910</v>
      </c>
      <c r="C7" s="314"/>
      <c r="D7" s="314"/>
      <c r="E7" s="127"/>
      <c r="F7" s="128"/>
    </row>
    <row r="8" spans="1:6" ht="15" customHeight="1" thickBot="1" x14ac:dyDescent="0.3">
      <c r="A8" s="310" t="s">
        <v>28</v>
      </c>
      <c r="B8" s="129" t="s">
        <v>254</v>
      </c>
      <c r="C8" s="315"/>
      <c r="D8" s="315"/>
      <c r="E8" s="127"/>
      <c r="F8" s="128"/>
    </row>
    <row r="9" spans="1:6" ht="15" customHeight="1" thickBot="1" x14ac:dyDescent="0.3">
      <c r="A9" s="126" t="s">
        <v>70</v>
      </c>
      <c r="B9" s="130" t="s">
        <v>15</v>
      </c>
      <c r="C9" s="299">
        <f>SUM(C3:C8)</f>
        <v>0</v>
      </c>
      <c r="D9" s="299">
        <f>SUM(D3:D8)</f>
        <v>0</v>
      </c>
      <c r="E9" s="32"/>
    </row>
    <row r="10" spans="1:6" ht="15" customHeight="1" x14ac:dyDescent="0.25">
      <c r="A10" s="32"/>
      <c r="B10" s="32"/>
      <c r="C10" s="32"/>
      <c r="D10" s="32"/>
      <c r="E10" s="32"/>
    </row>
    <row r="17" spans="10:10" ht="15" customHeight="1" x14ac:dyDescent="0.25">
      <c r="J17" s="27"/>
    </row>
  </sheetData>
  <sheetProtection sheet="1" objects="1" scenarios="1" formatCells="0" formatColumns="0" formatRows="0" selectLockedCells="1"/>
  <dataValidations count="1">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D8">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autoPageBreaks="0"/>
  </sheetPr>
  <dimension ref="A1:E29"/>
  <sheetViews>
    <sheetView workbookViewId="0">
      <selection activeCell="C3" sqref="C3"/>
    </sheetView>
  </sheetViews>
  <sheetFormatPr defaultRowHeight="15" customHeight="1" x14ac:dyDescent="0.25"/>
  <cols>
    <col min="1" max="1" width="7.85546875" customWidth="1"/>
    <col min="2" max="2" width="46.140625" customWidth="1"/>
    <col min="3" max="3" width="24.140625" customWidth="1"/>
    <col min="4" max="4" width="24" customWidth="1"/>
    <col min="5" max="5" width="9.140625" style="132" customWidth="1"/>
    <col min="6" max="9" width="18.85546875" customWidth="1"/>
    <col min="10" max="10" width="3.140625" customWidth="1"/>
    <col min="255" max="256" width="2.5703125" customWidth="1"/>
    <col min="257" max="257" width="5" bestFit="1" customWidth="1"/>
    <col min="258" max="258" width="16.42578125" customWidth="1"/>
    <col min="259" max="259" width="28" customWidth="1"/>
    <col min="260" max="260" width="0" hidden="1" customWidth="1"/>
    <col min="261" max="265" width="18.85546875" customWidth="1"/>
    <col min="266" max="266" width="3.140625" customWidth="1"/>
    <col min="511" max="512" width="2.5703125" customWidth="1"/>
    <col min="513" max="513" width="5" bestFit="1" customWidth="1"/>
    <col min="514" max="514" width="16.42578125" customWidth="1"/>
    <col min="515" max="515" width="28" customWidth="1"/>
    <col min="516" max="516" width="0" hidden="1" customWidth="1"/>
    <col min="517" max="521" width="18.85546875" customWidth="1"/>
    <col min="522" max="522" width="3.140625" customWidth="1"/>
    <col min="767" max="768" width="2.5703125" customWidth="1"/>
    <col min="769" max="769" width="5" bestFit="1" customWidth="1"/>
    <col min="770" max="770" width="16.42578125" customWidth="1"/>
    <col min="771" max="771" width="28" customWidth="1"/>
    <col min="772" max="772" width="0" hidden="1" customWidth="1"/>
    <col min="773" max="777" width="18.85546875" customWidth="1"/>
    <col min="778" max="778" width="3.140625" customWidth="1"/>
    <col min="1023" max="1024" width="2.5703125" customWidth="1"/>
    <col min="1025" max="1025" width="5" bestFit="1" customWidth="1"/>
    <col min="1026" max="1026" width="16.42578125" customWidth="1"/>
    <col min="1027" max="1027" width="28" customWidth="1"/>
    <col min="1028" max="1028" width="0" hidden="1" customWidth="1"/>
    <col min="1029" max="1033" width="18.85546875" customWidth="1"/>
    <col min="1034" max="1034" width="3.140625" customWidth="1"/>
    <col min="1279" max="1280" width="2.5703125" customWidth="1"/>
    <col min="1281" max="1281" width="5" bestFit="1" customWidth="1"/>
    <col min="1282" max="1282" width="16.42578125" customWidth="1"/>
    <col min="1283" max="1283" width="28" customWidth="1"/>
    <col min="1284" max="1284" width="0" hidden="1" customWidth="1"/>
    <col min="1285" max="1289" width="18.85546875" customWidth="1"/>
    <col min="1290" max="1290" width="3.140625" customWidth="1"/>
    <col min="1535" max="1536" width="2.5703125" customWidth="1"/>
    <col min="1537" max="1537" width="5" bestFit="1" customWidth="1"/>
    <col min="1538" max="1538" width="16.42578125" customWidth="1"/>
    <col min="1539" max="1539" width="28" customWidth="1"/>
    <col min="1540" max="1540" width="0" hidden="1" customWidth="1"/>
    <col min="1541" max="1545" width="18.85546875" customWidth="1"/>
    <col min="1546" max="1546" width="3.140625" customWidth="1"/>
    <col min="1791" max="1792" width="2.5703125" customWidth="1"/>
    <col min="1793" max="1793" width="5" bestFit="1" customWidth="1"/>
    <col min="1794" max="1794" width="16.42578125" customWidth="1"/>
    <col min="1795" max="1795" width="28" customWidth="1"/>
    <col min="1796" max="1796" width="0" hidden="1" customWidth="1"/>
    <col min="1797" max="1801" width="18.85546875" customWidth="1"/>
    <col min="1802" max="1802" width="3.140625" customWidth="1"/>
    <col min="2047" max="2048" width="2.5703125" customWidth="1"/>
    <col min="2049" max="2049" width="5" bestFit="1" customWidth="1"/>
    <col min="2050" max="2050" width="16.42578125" customWidth="1"/>
    <col min="2051" max="2051" width="28" customWidth="1"/>
    <col min="2052" max="2052" width="0" hidden="1" customWidth="1"/>
    <col min="2053" max="2057" width="18.85546875" customWidth="1"/>
    <col min="2058" max="2058" width="3.140625" customWidth="1"/>
    <col min="2303" max="2304" width="2.5703125" customWidth="1"/>
    <col min="2305" max="2305" width="5" bestFit="1" customWidth="1"/>
    <col min="2306" max="2306" width="16.42578125" customWidth="1"/>
    <col min="2307" max="2307" width="28" customWidth="1"/>
    <col min="2308" max="2308" width="0" hidden="1" customWidth="1"/>
    <col min="2309" max="2313" width="18.85546875" customWidth="1"/>
    <col min="2314" max="2314" width="3.140625" customWidth="1"/>
    <col min="2559" max="2560" width="2.5703125" customWidth="1"/>
    <col min="2561" max="2561" width="5" bestFit="1" customWidth="1"/>
    <col min="2562" max="2562" width="16.42578125" customWidth="1"/>
    <col min="2563" max="2563" width="28" customWidth="1"/>
    <col min="2564" max="2564" width="0" hidden="1" customWidth="1"/>
    <col min="2565" max="2569" width="18.85546875" customWidth="1"/>
    <col min="2570" max="2570" width="3.140625" customWidth="1"/>
    <col min="2815" max="2816" width="2.5703125" customWidth="1"/>
    <col min="2817" max="2817" width="5" bestFit="1" customWidth="1"/>
    <col min="2818" max="2818" width="16.42578125" customWidth="1"/>
    <col min="2819" max="2819" width="28" customWidth="1"/>
    <col min="2820" max="2820" width="0" hidden="1" customWidth="1"/>
    <col min="2821" max="2825" width="18.85546875" customWidth="1"/>
    <col min="2826" max="2826" width="3.140625" customWidth="1"/>
    <col min="3071" max="3072" width="2.5703125" customWidth="1"/>
    <col min="3073" max="3073" width="5" bestFit="1" customWidth="1"/>
    <col min="3074" max="3074" width="16.42578125" customWidth="1"/>
    <col min="3075" max="3075" width="28" customWidth="1"/>
    <col min="3076" max="3076" width="0" hidden="1" customWidth="1"/>
    <col min="3077" max="3081" width="18.85546875" customWidth="1"/>
    <col min="3082" max="3082" width="3.140625" customWidth="1"/>
    <col min="3327" max="3328" width="2.5703125" customWidth="1"/>
    <col min="3329" max="3329" width="5" bestFit="1" customWidth="1"/>
    <col min="3330" max="3330" width="16.42578125" customWidth="1"/>
    <col min="3331" max="3331" width="28" customWidth="1"/>
    <col min="3332" max="3332" width="0" hidden="1" customWidth="1"/>
    <col min="3333" max="3337" width="18.85546875" customWidth="1"/>
    <col min="3338" max="3338" width="3.140625" customWidth="1"/>
    <col min="3583" max="3584" width="2.5703125" customWidth="1"/>
    <col min="3585" max="3585" width="5" bestFit="1" customWidth="1"/>
    <col min="3586" max="3586" width="16.42578125" customWidth="1"/>
    <col min="3587" max="3587" width="28" customWidth="1"/>
    <col min="3588" max="3588" width="0" hidden="1" customWidth="1"/>
    <col min="3589" max="3593" width="18.85546875" customWidth="1"/>
    <col min="3594" max="3594" width="3.140625" customWidth="1"/>
    <col min="3839" max="3840" width="2.5703125" customWidth="1"/>
    <col min="3841" max="3841" width="5" bestFit="1" customWidth="1"/>
    <col min="3842" max="3842" width="16.42578125" customWidth="1"/>
    <col min="3843" max="3843" width="28" customWidth="1"/>
    <col min="3844" max="3844" width="0" hidden="1" customWidth="1"/>
    <col min="3845" max="3849" width="18.85546875" customWidth="1"/>
    <col min="3850" max="3850" width="3.140625" customWidth="1"/>
    <col min="4095" max="4096" width="2.5703125" customWidth="1"/>
    <col min="4097" max="4097" width="5" bestFit="1" customWidth="1"/>
    <col min="4098" max="4098" width="16.42578125" customWidth="1"/>
    <col min="4099" max="4099" width="28" customWidth="1"/>
    <col min="4100" max="4100" width="0" hidden="1" customWidth="1"/>
    <col min="4101" max="4105" width="18.85546875" customWidth="1"/>
    <col min="4106" max="4106" width="3.140625" customWidth="1"/>
    <col min="4351" max="4352" width="2.5703125" customWidth="1"/>
    <col min="4353" max="4353" width="5" bestFit="1" customWidth="1"/>
    <col min="4354" max="4354" width="16.42578125" customWidth="1"/>
    <col min="4355" max="4355" width="28" customWidth="1"/>
    <col min="4356" max="4356" width="0" hidden="1" customWidth="1"/>
    <col min="4357" max="4361" width="18.85546875" customWidth="1"/>
    <col min="4362" max="4362" width="3.140625" customWidth="1"/>
    <col min="4607" max="4608" width="2.5703125" customWidth="1"/>
    <col min="4609" max="4609" width="5" bestFit="1" customWidth="1"/>
    <col min="4610" max="4610" width="16.42578125" customWidth="1"/>
    <col min="4611" max="4611" width="28" customWidth="1"/>
    <col min="4612" max="4612" width="0" hidden="1" customWidth="1"/>
    <col min="4613" max="4617" width="18.85546875" customWidth="1"/>
    <col min="4618" max="4618" width="3.140625" customWidth="1"/>
    <col min="4863" max="4864" width="2.5703125" customWidth="1"/>
    <col min="4865" max="4865" width="5" bestFit="1" customWidth="1"/>
    <col min="4866" max="4866" width="16.42578125" customWidth="1"/>
    <col min="4867" max="4867" width="28" customWidth="1"/>
    <col min="4868" max="4868" width="0" hidden="1" customWidth="1"/>
    <col min="4869" max="4873" width="18.85546875" customWidth="1"/>
    <col min="4874" max="4874" width="3.140625" customWidth="1"/>
    <col min="5119" max="5120" width="2.5703125" customWidth="1"/>
    <col min="5121" max="5121" width="5" bestFit="1" customWidth="1"/>
    <col min="5122" max="5122" width="16.42578125" customWidth="1"/>
    <col min="5123" max="5123" width="28" customWidth="1"/>
    <col min="5124" max="5124" width="0" hidden="1" customWidth="1"/>
    <col min="5125" max="5129" width="18.85546875" customWidth="1"/>
    <col min="5130" max="5130" width="3.140625" customWidth="1"/>
    <col min="5375" max="5376" width="2.5703125" customWidth="1"/>
    <col min="5377" max="5377" width="5" bestFit="1" customWidth="1"/>
    <col min="5378" max="5378" width="16.42578125" customWidth="1"/>
    <col min="5379" max="5379" width="28" customWidth="1"/>
    <col min="5380" max="5380" width="0" hidden="1" customWidth="1"/>
    <col min="5381" max="5385" width="18.85546875" customWidth="1"/>
    <col min="5386" max="5386" width="3.140625" customWidth="1"/>
    <col min="5631" max="5632" width="2.5703125" customWidth="1"/>
    <col min="5633" max="5633" width="5" bestFit="1" customWidth="1"/>
    <col min="5634" max="5634" width="16.42578125" customWidth="1"/>
    <col min="5635" max="5635" width="28" customWidth="1"/>
    <col min="5636" max="5636" width="0" hidden="1" customWidth="1"/>
    <col min="5637" max="5641" width="18.85546875" customWidth="1"/>
    <col min="5642" max="5642" width="3.140625" customWidth="1"/>
    <col min="5887" max="5888" width="2.5703125" customWidth="1"/>
    <col min="5889" max="5889" width="5" bestFit="1" customWidth="1"/>
    <col min="5890" max="5890" width="16.42578125" customWidth="1"/>
    <col min="5891" max="5891" width="28" customWidth="1"/>
    <col min="5892" max="5892" width="0" hidden="1" customWidth="1"/>
    <col min="5893" max="5897" width="18.85546875" customWidth="1"/>
    <col min="5898" max="5898" width="3.140625" customWidth="1"/>
    <col min="6143" max="6144" width="2.5703125" customWidth="1"/>
    <col min="6145" max="6145" width="5" bestFit="1" customWidth="1"/>
    <col min="6146" max="6146" width="16.42578125" customWidth="1"/>
    <col min="6147" max="6147" width="28" customWidth="1"/>
    <col min="6148" max="6148" width="0" hidden="1" customWidth="1"/>
    <col min="6149" max="6153" width="18.85546875" customWidth="1"/>
    <col min="6154" max="6154" width="3.140625" customWidth="1"/>
    <col min="6399" max="6400" width="2.5703125" customWidth="1"/>
    <col min="6401" max="6401" width="5" bestFit="1" customWidth="1"/>
    <col min="6402" max="6402" width="16.42578125" customWidth="1"/>
    <col min="6403" max="6403" width="28" customWidth="1"/>
    <col min="6404" max="6404" width="0" hidden="1" customWidth="1"/>
    <col min="6405" max="6409" width="18.85546875" customWidth="1"/>
    <col min="6410" max="6410" width="3.140625" customWidth="1"/>
    <col min="6655" max="6656" width="2.5703125" customWidth="1"/>
    <col min="6657" max="6657" width="5" bestFit="1" customWidth="1"/>
    <col min="6658" max="6658" width="16.42578125" customWidth="1"/>
    <col min="6659" max="6659" width="28" customWidth="1"/>
    <col min="6660" max="6660" width="0" hidden="1" customWidth="1"/>
    <col min="6661" max="6665" width="18.85546875" customWidth="1"/>
    <col min="6666" max="6666" width="3.140625" customWidth="1"/>
    <col min="6911" max="6912" width="2.5703125" customWidth="1"/>
    <col min="6913" max="6913" width="5" bestFit="1" customWidth="1"/>
    <col min="6914" max="6914" width="16.42578125" customWidth="1"/>
    <col min="6915" max="6915" width="28" customWidth="1"/>
    <col min="6916" max="6916" width="0" hidden="1" customWidth="1"/>
    <col min="6917" max="6921" width="18.85546875" customWidth="1"/>
    <col min="6922" max="6922" width="3.140625" customWidth="1"/>
    <col min="7167" max="7168" width="2.5703125" customWidth="1"/>
    <col min="7169" max="7169" width="5" bestFit="1" customWidth="1"/>
    <col min="7170" max="7170" width="16.42578125" customWidth="1"/>
    <col min="7171" max="7171" width="28" customWidth="1"/>
    <col min="7172" max="7172" width="0" hidden="1" customWidth="1"/>
    <col min="7173" max="7177" width="18.85546875" customWidth="1"/>
    <col min="7178" max="7178" width="3.140625" customWidth="1"/>
    <col min="7423" max="7424" width="2.5703125" customWidth="1"/>
    <col min="7425" max="7425" width="5" bestFit="1" customWidth="1"/>
    <col min="7426" max="7426" width="16.42578125" customWidth="1"/>
    <col min="7427" max="7427" width="28" customWidth="1"/>
    <col min="7428" max="7428" width="0" hidden="1" customWidth="1"/>
    <col min="7429" max="7433" width="18.85546875" customWidth="1"/>
    <col min="7434" max="7434" width="3.140625" customWidth="1"/>
    <col min="7679" max="7680" width="2.5703125" customWidth="1"/>
    <col min="7681" max="7681" width="5" bestFit="1" customWidth="1"/>
    <col min="7682" max="7682" width="16.42578125" customWidth="1"/>
    <col min="7683" max="7683" width="28" customWidth="1"/>
    <col min="7684" max="7684" width="0" hidden="1" customWidth="1"/>
    <col min="7685" max="7689" width="18.85546875" customWidth="1"/>
    <col min="7690" max="7690" width="3.140625" customWidth="1"/>
    <col min="7935" max="7936" width="2.5703125" customWidth="1"/>
    <col min="7937" max="7937" width="5" bestFit="1" customWidth="1"/>
    <col min="7938" max="7938" width="16.42578125" customWidth="1"/>
    <col min="7939" max="7939" width="28" customWidth="1"/>
    <col min="7940" max="7940" width="0" hidden="1" customWidth="1"/>
    <col min="7941" max="7945" width="18.85546875" customWidth="1"/>
    <col min="7946" max="7946" width="3.140625" customWidth="1"/>
    <col min="8191" max="8192" width="2.5703125" customWidth="1"/>
    <col min="8193" max="8193" width="5" bestFit="1" customWidth="1"/>
    <col min="8194" max="8194" width="16.42578125" customWidth="1"/>
    <col min="8195" max="8195" width="28" customWidth="1"/>
    <col min="8196" max="8196" width="0" hidden="1" customWidth="1"/>
    <col min="8197" max="8201" width="18.85546875" customWidth="1"/>
    <col min="8202" max="8202" width="3.140625" customWidth="1"/>
    <col min="8447" max="8448" width="2.5703125" customWidth="1"/>
    <col min="8449" max="8449" width="5" bestFit="1" customWidth="1"/>
    <col min="8450" max="8450" width="16.42578125" customWidth="1"/>
    <col min="8451" max="8451" width="28" customWidth="1"/>
    <col min="8452" max="8452" width="0" hidden="1" customWidth="1"/>
    <col min="8453" max="8457" width="18.85546875" customWidth="1"/>
    <col min="8458" max="8458" width="3.140625" customWidth="1"/>
    <col min="8703" max="8704" width="2.5703125" customWidth="1"/>
    <col min="8705" max="8705" width="5" bestFit="1" customWidth="1"/>
    <col min="8706" max="8706" width="16.42578125" customWidth="1"/>
    <col min="8707" max="8707" width="28" customWidth="1"/>
    <col min="8708" max="8708" width="0" hidden="1" customWidth="1"/>
    <col min="8709" max="8713" width="18.85546875" customWidth="1"/>
    <col min="8714" max="8714" width="3.140625" customWidth="1"/>
    <col min="8959" max="8960" width="2.5703125" customWidth="1"/>
    <col min="8961" max="8961" width="5" bestFit="1" customWidth="1"/>
    <col min="8962" max="8962" width="16.42578125" customWidth="1"/>
    <col min="8963" max="8963" width="28" customWidth="1"/>
    <col min="8964" max="8964" width="0" hidden="1" customWidth="1"/>
    <col min="8965" max="8969" width="18.85546875" customWidth="1"/>
    <col min="8970" max="8970" width="3.140625" customWidth="1"/>
    <col min="9215" max="9216" width="2.5703125" customWidth="1"/>
    <col min="9217" max="9217" width="5" bestFit="1" customWidth="1"/>
    <col min="9218" max="9218" width="16.42578125" customWidth="1"/>
    <col min="9219" max="9219" width="28" customWidth="1"/>
    <col min="9220" max="9220" width="0" hidden="1" customWidth="1"/>
    <col min="9221" max="9225" width="18.85546875" customWidth="1"/>
    <col min="9226" max="9226" width="3.140625" customWidth="1"/>
    <col min="9471" max="9472" width="2.5703125" customWidth="1"/>
    <col min="9473" max="9473" width="5" bestFit="1" customWidth="1"/>
    <col min="9474" max="9474" width="16.42578125" customWidth="1"/>
    <col min="9475" max="9475" width="28" customWidth="1"/>
    <col min="9476" max="9476" width="0" hidden="1" customWidth="1"/>
    <col min="9477" max="9481" width="18.85546875" customWidth="1"/>
    <col min="9482" max="9482" width="3.140625" customWidth="1"/>
    <col min="9727" max="9728" width="2.5703125" customWidth="1"/>
    <col min="9729" max="9729" width="5" bestFit="1" customWidth="1"/>
    <col min="9730" max="9730" width="16.42578125" customWidth="1"/>
    <col min="9731" max="9731" width="28" customWidth="1"/>
    <col min="9732" max="9732" width="0" hidden="1" customWidth="1"/>
    <col min="9733" max="9737" width="18.85546875" customWidth="1"/>
    <col min="9738" max="9738" width="3.140625" customWidth="1"/>
    <col min="9983" max="9984" width="2.5703125" customWidth="1"/>
    <col min="9985" max="9985" width="5" bestFit="1" customWidth="1"/>
    <col min="9986" max="9986" width="16.42578125" customWidth="1"/>
    <col min="9987" max="9987" width="28" customWidth="1"/>
    <col min="9988" max="9988" width="0" hidden="1" customWidth="1"/>
    <col min="9989" max="9993" width="18.85546875" customWidth="1"/>
    <col min="9994" max="9994" width="3.140625" customWidth="1"/>
    <col min="10239" max="10240" width="2.5703125" customWidth="1"/>
    <col min="10241" max="10241" width="5" bestFit="1" customWidth="1"/>
    <col min="10242" max="10242" width="16.42578125" customWidth="1"/>
    <col min="10243" max="10243" width="28" customWidth="1"/>
    <col min="10244" max="10244" width="0" hidden="1" customWidth="1"/>
    <col min="10245" max="10249" width="18.85546875" customWidth="1"/>
    <col min="10250" max="10250" width="3.140625" customWidth="1"/>
    <col min="10495" max="10496" width="2.5703125" customWidth="1"/>
    <col min="10497" max="10497" width="5" bestFit="1" customWidth="1"/>
    <col min="10498" max="10498" width="16.42578125" customWidth="1"/>
    <col min="10499" max="10499" width="28" customWidth="1"/>
    <col min="10500" max="10500" width="0" hidden="1" customWidth="1"/>
    <col min="10501" max="10505" width="18.85546875" customWidth="1"/>
    <col min="10506" max="10506" width="3.140625" customWidth="1"/>
    <col min="10751" max="10752" width="2.5703125" customWidth="1"/>
    <col min="10753" max="10753" width="5" bestFit="1" customWidth="1"/>
    <col min="10754" max="10754" width="16.42578125" customWidth="1"/>
    <col min="10755" max="10755" width="28" customWidth="1"/>
    <col min="10756" max="10756" width="0" hidden="1" customWidth="1"/>
    <col min="10757" max="10761" width="18.85546875" customWidth="1"/>
    <col min="10762" max="10762" width="3.140625" customWidth="1"/>
    <col min="11007" max="11008" width="2.5703125" customWidth="1"/>
    <col min="11009" max="11009" width="5" bestFit="1" customWidth="1"/>
    <col min="11010" max="11010" width="16.42578125" customWidth="1"/>
    <col min="11011" max="11011" width="28" customWidth="1"/>
    <col min="11012" max="11012" width="0" hidden="1" customWidth="1"/>
    <col min="11013" max="11017" width="18.85546875" customWidth="1"/>
    <col min="11018" max="11018" width="3.140625" customWidth="1"/>
    <col min="11263" max="11264" width="2.5703125" customWidth="1"/>
    <col min="11265" max="11265" width="5" bestFit="1" customWidth="1"/>
    <col min="11266" max="11266" width="16.42578125" customWidth="1"/>
    <col min="11267" max="11267" width="28" customWidth="1"/>
    <col min="11268" max="11268" width="0" hidden="1" customWidth="1"/>
    <col min="11269" max="11273" width="18.85546875" customWidth="1"/>
    <col min="11274" max="11274" width="3.140625" customWidth="1"/>
    <col min="11519" max="11520" width="2.5703125" customWidth="1"/>
    <col min="11521" max="11521" width="5" bestFit="1" customWidth="1"/>
    <col min="11522" max="11522" width="16.42578125" customWidth="1"/>
    <col min="11523" max="11523" width="28" customWidth="1"/>
    <col min="11524" max="11524" width="0" hidden="1" customWidth="1"/>
    <col min="11525" max="11529" width="18.85546875" customWidth="1"/>
    <col min="11530" max="11530" width="3.140625" customWidth="1"/>
    <col min="11775" max="11776" width="2.5703125" customWidth="1"/>
    <col min="11777" max="11777" width="5" bestFit="1" customWidth="1"/>
    <col min="11778" max="11778" width="16.42578125" customWidth="1"/>
    <col min="11779" max="11779" width="28" customWidth="1"/>
    <col min="11780" max="11780" width="0" hidden="1" customWidth="1"/>
    <col min="11781" max="11785" width="18.85546875" customWidth="1"/>
    <col min="11786" max="11786" width="3.140625" customWidth="1"/>
    <col min="12031" max="12032" width="2.5703125" customWidth="1"/>
    <col min="12033" max="12033" width="5" bestFit="1" customWidth="1"/>
    <col min="12034" max="12034" width="16.42578125" customWidth="1"/>
    <col min="12035" max="12035" width="28" customWidth="1"/>
    <col min="12036" max="12036" width="0" hidden="1" customWidth="1"/>
    <col min="12037" max="12041" width="18.85546875" customWidth="1"/>
    <col min="12042" max="12042" width="3.140625" customWidth="1"/>
    <col min="12287" max="12288" width="2.5703125" customWidth="1"/>
    <col min="12289" max="12289" width="5" bestFit="1" customWidth="1"/>
    <col min="12290" max="12290" width="16.42578125" customWidth="1"/>
    <col min="12291" max="12291" width="28" customWidth="1"/>
    <col min="12292" max="12292" width="0" hidden="1" customWidth="1"/>
    <col min="12293" max="12297" width="18.85546875" customWidth="1"/>
    <col min="12298" max="12298" width="3.140625" customWidth="1"/>
    <col min="12543" max="12544" width="2.5703125" customWidth="1"/>
    <col min="12545" max="12545" width="5" bestFit="1" customWidth="1"/>
    <col min="12546" max="12546" width="16.42578125" customWidth="1"/>
    <col min="12547" max="12547" width="28" customWidth="1"/>
    <col min="12548" max="12548" width="0" hidden="1" customWidth="1"/>
    <col min="12549" max="12553" width="18.85546875" customWidth="1"/>
    <col min="12554" max="12554" width="3.140625" customWidth="1"/>
    <col min="12799" max="12800" width="2.5703125" customWidth="1"/>
    <col min="12801" max="12801" width="5" bestFit="1" customWidth="1"/>
    <col min="12802" max="12802" width="16.42578125" customWidth="1"/>
    <col min="12803" max="12803" width="28" customWidth="1"/>
    <col min="12804" max="12804" width="0" hidden="1" customWidth="1"/>
    <col min="12805" max="12809" width="18.85546875" customWidth="1"/>
    <col min="12810" max="12810" width="3.140625" customWidth="1"/>
    <col min="13055" max="13056" width="2.5703125" customWidth="1"/>
    <col min="13057" max="13057" width="5" bestFit="1" customWidth="1"/>
    <col min="13058" max="13058" width="16.42578125" customWidth="1"/>
    <col min="13059" max="13059" width="28" customWidth="1"/>
    <col min="13060" max="13060" width="0" hidden="1" customWidth="1"/>
    <col min="13061" max="13065" width="18.85546875" customWidth="1"/>
    <col min="13066" max="13066" width="3.140625" customWidth="1"/>
    <col min="13311" max="13312" width="2.5703125" customWidth="1"/>
    <col min="13313" max="13313" width="5" bestFit="1" customWidth="1"/>
    <col min="13314" max="13314" width="16.42578125" customWidth="1"/>
    <col min="13315" max="13315" width="28" customWidth="1"/>
    <col min="13316" max="13316" width="0" hidden="1" customWidth="1"/>
    <col min="13317" max="13321" width="18.85546875" customWidth="1"/>
    <col min="13322" max="13322" width="3.140625" customWidth="1"/>
    <col min="13567" max="13568" width="2.5703125" customWidth="1"/>
    <col min="13569" max="13569" width="5" bestFit="1" customWidth="1"/>
    <col min="13570" max="13570" width="16.42578125" customWidth="1"/>
    <col min="13571" max="13571" width="28" customWidth="1"/>
    <col min="13572" max="13572" width="0" hidden="1" customWidth="1"/>
    <col min="13573" max="13577" width="18.85546875" customWidth="1"/>
    <col min="13578" max="13578" width="3.140625" customWidth="1"/>
    <col min="13823" max="13824" width="2.5703125" customWidth="1"/>
    <col min="13825" max="13825" width="5" bestFit="1" customWidth="1"/>
    <col min="13826" max="13826" width="16.42578125" customWidth="1"/>
    <col min="13827" max="13827" width="28" customWidth="1"/>
    <col min="13828" max="13828" width="0" hidden="1" customWidth="1"/>
    <col min="13829" max="13833" width="18.85546875" customWidth="1"/>
    <col min="13834" max="13834" width="3.140625" customWidth="1"/>
    <col min="14079" max="14080" width="2.5703125" customWidth="1"/>
    <col min="14081" max="14081" width="5" bestFit="1" customWidth="1"/>
    <col min="14082" max="14082" width="16.42578125" customWidth="1"/>
    <col min="14083" max="14083" width="28" customWidth="1"/>
    <col min="14084" max="14084" width="0" hidden="1" customWidth="1"/>
    <col min="14085" max="14089" width="18.85546875" customWidth="1"/>
    <col min="14090" max="14090" width="3.140625" customWidth="1"/>
    <col min="14335" max="14336" width="2.5703125" customWidth="1"/>
    <col min="14337" max="14337" width="5" bestFit="1" customWidth="1"/>
    <col min="14338" max="14338" width="16.42578125" customWidth="1"/>
    <col min="14339" max="14339" width="28" customWidth="1"/>
    <col min="14340" max="14340" width="0" hidden="1" customWidth="1"/>
    <col min="14341" max="14345" width="18.85546875" customWidth="1"/>
    <col min="14346" max="14346" width="3.140625" customWidth="1"/>
    <col min="14591" max="14592" width="2.5703125" customWidth="1"/>
    <col min="14593" max="14593" width="5" bestFit="1" customWidth="1"/>
    <col min="14594" max="14594" width="16.42578125" customWidth="1"/>
    <col min="14595" max="14595" width="28" customWidth="1"/>
    <col min="14596" max="14596" width="0" hidden="1" customWidth="1"/>
    <col min="14597" max="14601" width="18.85546875" customWidth="1"/>
    <col min="14602" max="14602" width="3.140625" customWidth="1"/>
    <col min="14847" max="14848" width="2.5703125" customWidth="1"/>
    <col min="14849" max="14849" width="5" bestFit="1" customWidth="1"/>
    <col min="14850" max="14850" width="16.42578125" customWidth="1"/>
    <col min="14851" max="14851" width="28" customWidth="1"/>
    <col min="14852" max="14852" width="0" hidden="1" customWidth="1"/>
    <col min="14853" max="14857" width="18.85546875" customWidth="1"/>
    <col min="14858" max="14858" width="3.140625" customWidth="1"/>
    <col min="15103" max="15104" width="2.5703125" customWidth="1"/>
    <col min="15105" max="15105" width="5" bestFit="1" customWidth="1"/>
    <col min="15106" max="15106" width="16.42578125" customWidth="1"/>
    <col min="15107" max="15107" width="28" customWidth="1"/>
    <col min="15108" max="15108" width="0" hidden="1" customWidth="1"/>
    <col min="15109" max="15113" width="18.85546875" customWidth="1"/>
    <col min="15114" max="15114" width="3.140625" customWidth="1"/>
    <col min="15359" max="15360" width="2.5703125" customWidth="1"/>
    <col min="15361" max="15361" width="5" bestFit="1" customWidth="1"/>
    <col min="15362" max="15362" width="16.42578125" customWidth="1"/>
    <col min="15363" max="15363" width="28" customWidth="1"/>
    <col min="15364" max="15364" width="0" hidden="1" customWidth="1"/>
    <col min="15365" max="15369" width="18.85546875" customWidth="1"/>
    <col min="15370" max="15370" width="3.140625" customWidth="1"/>
    <col min="15615" max="15616" width="2.5703125" customWidth="1"/>
    <col min="15617" max="15617" width="5" bestFit="1" customWidth="1"/>
    <col min="15618" max="15618" width="16.42578125" customWidth="1"/>
    <col min="15619" max="15619" width="28" customWidth="1"/>
    <col min="15620" max="15620" width="0" hidden="1" customWidth="1"/>
    <col min="15621" max="15625" width="18.85546875" customWidth="1"/>
    <col min="15626" max="15626" width="3.140625" customWidth="1"/>
    <col min="15871" max="15872" width="2.5703125" customWidth="1"/>
    <col min="15873" max="15873" width="5" bestFit="1" customWidth="1"/>
    <col min="15874" max="15874" width="16.42578125" customWidth="1"/>
    <col min="15875" max="15875" width="28" customWidth="1"/>
    <col min="15876" max="15876" width="0" hidden="1" customWidth="1"/>
    <col min="15877" max="15881" width="18.85546875" customWidth="1"/>
    <col min="15882" max="15882" width="3.140625" customWidth="1"/>
    <col min="16127" max="16128" width="2.5703125" customWidth="1"/>
    <col min="16129" max="16129" width="5" bestFit="1" customWidth="1"/>
    <col min="16130" max="16130" width="16.42578125" customWidth="1"/>
    <col min="16131" max="16131" width="28" customWidth="1"/>
    <col min="16132" max="16132" width="0" hidden="1" customWidth="1"/>
    <col min="16133" max="16137" width="18.85546875" customWidth="1"/>
    <col min="16138" max="16138" width="3.140625" customWidth="1"/>
  </cols>
  <sheetData>
    <row r="1" spans="1:5" ht="15" customHeight="1" thickBot="1" x14ac:dyDescent="0.3">
      <c r="A1" s="1" t="s">
        <v>0</v>
      </c>
      <c r="B1" s="25" t="s">
        <v>1379</v>
      </c>
      <c r="C1" s="3"/>
      <c r="D1" s="218"/>
      <c r="E1" s="3"/>
    </row>
    <row r="2" spans="1:5" ht="15" customHeight="1" thickBot="1" x14ac:dyDescent="0.3">
      <c r="A2" s="290" t="s">
        <v>13</v>
      </c>
      <c r="B2" s="342" t="s">
        <v>14</v>
      </c>
      <c r="C2" s="45" t="s">
        <v>256</v>
      </c>
      <c r="D2" s="45" t="s">
        <v>257</v>
      </c>
      <c r="E2" s="10"/>
    </row>
    <row r="3" spans="1:5" ht="15" customHeight="1" x14ac:dyDescent="0.25">
      <c r="A3" s="294" t="s">
        <v>995</v>
      </c>
      <c r="B3" s="107" t="s">
        <v>1055</v>
      </c>
      <c r="C3" s="65"/>
      <c r="D3" s="295"/>
      <c r="E3" s="10"/>
    </row>
    <row r="4" spans="1:5" ht="15" customHeight="1" x14ac:dyDescent="0.25">
      <c r="A4" s="292" t="s">
        <v>1006</v>
      </c>
      <c r="B4" s="110" t="s">
        <v>1056</v>
      </c>
      <c r="C4" s="66"/>
      <c r="D4" s="296"/>
      <c r="E4" s="10"/>
    </row>
    <row r="5" spans="1:5" ht="15" customHeight="1" thickBot="1" x14ac:dyDescent="0.3">
      <c r="A5" s="292" t="s">
        <v>1007</v>
      </c>
      <c r="B5" s="110" t="s">
        <v>1057</v>
      </c>
      <c r="C5" s="66"/>
      <c r="D5" s="296"/>
      <c r="E5" s="10"/>
    </row>
    <row r="6" spans="1:5" ht="15" customHeight="1" thickBot="1" x14ac:dyDescent="0.3">
      <c r="A6" s="28" t="s">
        <v>994</v>
      </c>
      <c r="B6" s="29" t="s">
        <v>179</v>
      </c>
      <c r="C6" s="44">
        <f>SUM(C3:C5)</f>
        <v>0</v>
      </c>
      <c r="D6" s="44">
        <f>SUM(D3:D5)</f>
        <v>0</v>
      </c>
      <c r="E6" s="10"/>
    </row>
    <row r="7" spans="1:5" ht="15" customHeight="1" x14ac:dyDescent="0.25">
      <c r="A7" s="294" t="s">
        <v>996</v>
      </c>
      <c r="B7" s="34" t="s">
        <v>1058</v>
      </c>
      <c r="C7" s="66"/>
      <c r="D7" s="296"/>
      <c r="E7" s="10"/>
    </row>
    <row r="8" spans="1:5" ht="15" customHeight="1" x14ac:dyDescent="0.25">
      <c r="A8" s="292" t="s">
        <v>1008</v>
      </c>
      <c r="B8" s="37" t="s">
        <v>1059</v>
      </c>
      <c r="C8" s="66"/>
      <c r="D8" s="296"/>
      <c r="E8" s="10"/>
    </row>
    <row r="9" spans="1:5" ht="15" customHeight="1" thickBot="1" x14ac:dyDescent="0.3">
      <c r="A9" s="292" t="s">
        <v>1009</v>
      </c>
      <c r="B9" s="37" t="s">
        <v>1060</v>
      </c>
      <c r="C9" s="66"/>
      <c r="D9" s="296"/>
      <c r="E9" s="10"/>
    </row>
    <row r="10" spans="1:5" ht="15" customHeight="1" thickBot="1" x14ac:dyDescent="0.3">
      <c r="A10" s="28" t="s">
        <v>997</v>
      </c>
      <c r="B10" s="29" t="s">
        <v>998</v>
      </c>
      <c r="C10" s="44">
        <f>SUM(C7:C9)</f>
        <v>0</v>
      </c>
      <c r="D10" s="44">
        <f>SUM(D7:D9)</f>
        <v>0</v>
      </c>
      <c r="E10" s="10"/>
    </row>
    <row r="11" spans="1:5" ht="15" customHeight="1" x14ac:dyDescent="0.25">
      <c r="A11" s="294" t="s">
        <v>999</v>
      </c>
      <c r="B11" s="34" t="s">
        <v>1061</v>
      </c>
      <c r="C11" s="66"/>
      <c r="D11" s="296"/>
      <c r="E11" s="10"/>
    </row>
    <row r="12" spans="1:5" ht="15" customHeight="1" x14ac:dyDescent="0.25">
      <c r="A12" s="292" t="s">
        <v>1010</v>
      </c>
      <c r="B12" s="37" t="s">
        <v>1062</v>
      </c>
      <c r="C12" s="66"/>
      <c r="D12" s="296"/>
      <c r="E12" s="3"/>
    </row>
    <row r="13" spans="1:5" ht="15" customHeight="1" thickBot="1" x14ac:dyDescent="0.3">
      <c r="A13" s="292" t="s">
        <v>1011</v>
      </c>
      <c r="B13" s="37" t="s">
        <v>1063</v>
      </c>
      <c r="C13" s="66"/>
      <c r="D13" s="296"/>
      <c r="E13" s="3"/>
    </row>
    <row r="14" spans="1:5" ht="15" customHeight="1" thickBot="1" x14ac:dyDescent="0.3">
      <c r="A14" s="28" t="s">
        <v>1000</v>
      </c>
      <c r="B14" s="29" t="s">
        <v>1001</v>
      </c>
      <c r="C14" s="44">
        <f>SUM(C11:C13)</f>
        <v>0</v>
      </c>
      <c r="D14" s="44">
        <f>SUM(D11:D13)</f>
        <v>0</v>
      </c>
      <c r="E14" s="3"/>
    </row>
    <row r="15" spans="1:5" ht="15" customHeight="1" x14ac:dyDescent="0.25">
      <c r="A15" s="294" t="s">
        <v>1002</v>
      </c>
      <c r="B15" s="34" t="s">
        <v>1064</v>
      </c>
      <c r="C15" s="66"/>
      <c r="D15" s="296"/>
      <c r="E15" s="3"/>
    </row>
    <row r="16" spans="1:5" ht="15" customHeight="1" x14ac:dyDescent="0.25">
      <c r="A16" s="292" t="s">
        <v>1013</v>
      </c>
      <c r="B16" s="37" t="s">
        <v>1065</v>
      </c>
      <c r="C16" s="66"/>
      <c r="D16" s="296"/>
      <c r="E16" s="3"/>
    </row>
    <row r="17" spans="1:5" ht="15" customHeight="1" thickBot="1" x14ac:dyDescent="0.3">
      <c r="A17" s="292" t="s">
        <v>1012</v>
      </c>
      <c r="B17" s="37" t="s">
        <v>1066</v>
      </c>
      <c r="C17" s="66"/>
      <c r="D17" s="296"/>
      <c r="E17" s="3"/>
    </row>
    <row r="18" spans="1:5" ht="15" customHeight="1" thickBot="1" x14ac:dyDescent="0.3">
      <c r="A18" s="28" t="s">
        <v>1003</v>
      </c>
      <c r="B18" s="29" t="s">
        <v>1004</v>
      </c>
      <c r="C18" s="44">
        <f>SUM(C15:C17)</f>
        <v>0</v>
      </c>
      <c r="D18" s="44">
        <f>SUM(D15:D17)</f>
        <v>0</v>
      </c>
      <c r="E18" s="3"/>
    </row>
    <row r="19" spans="1:5" ht="15" customHeight="1" x14ac:dyDescent="0.25">
      <c r="A19" s="292" t="s">
        <v>1005</v>
      </c>
      <c r="B19" s="34" t="s">
        <v>1067</v>
      </c>
      <c r="C19" s="66"/>
      <c r="D19" s="296"/>
      <c r="E19" s="3"/>
    </row>
    <row r="20" spans="1:5" ht="15" customHeight="1" x14ac:dyDescent="0.25">
      <c r="A20" s="292" t="s">
        <v>1014</v>
      </c>
      <c r="B20" s="37" t="s">
        <v>1068</v>
      </c>
      <c r="C20" s="66"/>
      <c r="D20" s="296"/>
      <c r="E20" s="3"/>
    </row>
    <row r="21" spans="1:5" ht="15" customHeight="1" thickBot="1" x14ac:dyDescent="0.3">
      <c r="A21" s="292" t="s">
        <v>1015</v>
      </c>
      <c r="B21" s="34" t="s">
        <v>1069</v>
      </c>
      <c r="C21" s="66"/>
      <c r="D21" s="296"/>
      <c r="E21" s="3"/>
    </row>
    <row r="22" spans="1:5" ht="15" customHeight="1" thickBot="1" x14ac:dyDescent="0.3">
      <c r="A22" s="28" t="s">
        <v>1016</v>
      </c>
      <c r="B22" s="29" t="s">
        <v>1380</v>
      </c>
      <c r="C22" s="44">
        <f>SUM(C19:C21)</f>
        <v>0</v>
      </c>
      <c r="D22" s="44">
        <f>SUM(D19:D21)</f>
        <v>0</v>
      </c>
      <c r="E22" s="3"/>
    </row>
    <row r="23" spans="1:5" ht="15" customHeight="1" x14ac:dyDescent="0.25">
      <c r="A23" s="292" t="s">
        <v>1017</v>
      </c>
      <c r="B23" s="37" t="s">
        <v>1071</v>
      </c>
      <c r="C23" s="66"/>
      <c r="D23" s="296"/>
      <c r="E23" s="3"/>
    </row>
    <row r="24" spans="1:5" ht="15" customHeight="1" thickBot="1" x14ac:dyDescent="0.3">
      <c r="A24" s="292" t="s">
        <v>1070</v>
      </c>
      <c r="B24" s="37" t="s">
        <v>1072</v>
      </c>
      <c r="C24" s="66"/>
      <c r="D24" s="296"/>
      <c r="E24" s="3"/>
    </row>
    <row r="25" spans="1:5" ht="15" customHeight="1" thickBot="1" x14ac:dyDescent="0.3">
      <c r="A25" s="28" t="s">
        <v>1073</v>
      </c>
      <c r="B25" s="29" t="s">
        <v>182</v>
      </c>
      <c r="C25" s="44">
        <f>SUM(C23:C24)</f>
        <v>0</v>
      </c>
      <c r="D25" s="44">
        <f>SUM(D23:D24)</f>
        <v>0</v>
      </c>
      <c r="E25" s="3"/>
    </row>
    <row r="26" spans="1:5" ht="15" customHeight="1" x14ac:dyDescent="0.25">
      <c r="A26" s="292" t="s">
        <v>1074</v>
      </c>
      <c r="B26" s="37" t="s">
        <v>1077</v>
      </c>
      <c r="C26" s="66"/>
      <c r="D26" s="296"/>
      <c r="E26" s="3"/>
    </row>
    <row r="27" spans="1:5" ht="15" customHeight="1" thickBot="1" x14ac:dyDescent="0.3">
      <c r="A27" s="292" t="s">
        <v>1075</v>
      </c>
      <c r="B27" s="37" t="s">
        <v>1078</v>
      </c>
      <c r="C27" s="66"/>
      <c r="D27" s="296"/>
      <c r="E27" s="3"/>
    </row>
    <row r="28" spans="1:5" ht="15" customHeight="1" thickBot="1" x14ac:dyDescent="0.3">
      <c r="A28" s="28" t="s">
        <v>1076</v>
      </c>
      <c r="B28" s="29" t="s">
        <v>183</v>
      </c>
      <c r="C28" s="44">
        <f>SUM(C26:C27)</f>
        <v>0</v>
      </c>
      <c r="D28" s="44">
        <f>SUM(D26:D27)</f>
        <v>0</v>
      </c>
      <c r="E28" s="3"/>
    </row>
    <row r="29" spans="1:5" ht="15" customHeight="1" x14ac:dyDescent="0.25">
      <c r="A29" s="3"/>
      <c r="B29" s="3"/>
      <c r="C29" s="3"/>
      <c r="D29" s="3"/>
      <c r="E29" s="3"/>
    </row>
  </sheetData>
  <sheetProtection sheet="1" objects="1" scenarios="1" formatCells="0" formatColumns="0" formatRows="0" selectLockedCells="1"/>
  <dataValidations count="3">
    <dataValidation type="whole" allowBlank="1" promptTitle="Amount" prompt="Enter Number between 0 and 999,999,999" sqref="E65530:F65533 JA65530:JB65533 SW65530:SX65533 ACS65530:ACT65533 AMO65530:AMP65533 AWK65530:AWL65533 BGG65530:BGH65533 BQC65530:BQD65533 BZY65530:BZZ65533 CJU65530:CJV65533 CTQ65530:CTR65533 DDM65530:DDN65533 DNI65530:DNJ65533 DXE65530:DXF65533 EHA65530:EHB65533 EQW65530:EQX65533 FAS65530:FAT65533 FKO65530:FKP65533 FUK65530:FUL65533 GEG65530:GEH65533 GOC65530:GOD65533 GXY65530:GXZ65533 HHU65530:HHV65533 HRQ65530:HRR65533 IBM65530:IBN65533 ILI65530:ILJ65533 IVE65530:IVF65533 JFA65530:JFB65533 JOW65530:JOX65533 JYS65530:JYT65533 KIO65530:KIP65533 KSK65530:KSL65533 LCG65530:LCH65533 LMC65530:LMD65533 LVY65530:LVZ65533 MFU65530:MFV65533 MPQ65530:MPR65533 MZM65530:MZN65533 NJI65530:NJJ65533 NTE65530:NTF65533 ODA65530:ODB65533 OMW65530:OMX65533 OWS65530:OWT65533 PGO65530:PGP65533 PQK65530:PQL65533 QAG65530:QAH65533 QKC65530:QKD65533 QTY65530:QTZ65533 RDU65530:RDV65533 RNQ65530:RNR65533 RXM65530:RXN65533 SHI65530:SHJ65533 SRE65530:SRF65533 TBA65530:TBB65533 TKW65530:TKX65533 TUS65530:TUT65533 UEO65530:UEP65533 UOK65530:UOL65533 UYG65530:UYH65533 VIC65530:VID65533 VRY65530:VRZ65533 WBU65530:WBV65533 WLQ65530:WLR65533 WVM65530:WVN65533 E131066:F131069 JA131066:JB131069 SW131066:SX131069 ACS131066:ACT131069 AMO131066:AMP131069 AWK131066:AWL131069 BGG131066:BGH131069 BQC131066:BQD131069 BZY131066:BZZ131069 CJU131066:CJV131069 CTQ131066:CTR131069 DDM131066:DDN131069 DNI131066:DNJ131069 DXE131066:DXF131069 EHA131066:EHB131069 EQW131066:EQX131069 FAS131066:FAT131069 FKO131066:FKP131069 FUK131066:FUL131069 GEG131066:GEH131069 GOC131066:GOD131069 GXY131066:GXZ131069 HHU131066:HHV131069 HRQ131066:HRR131069 IBM131066:IBN131069 ILI131066:ILJ131069 IVE131066:IVF131069 JFA131066:JFB131069 JOW131066:JOX131069 JYS131066:JYT131069 KIO131066:KIP131069 KSK131066:KSL131069 LCG131066:LCH131069 LMC131066:LMD131069 LVY131066:LVZ131069 MFU131066:MFV131069 MPQ131066:MPR131069 MZM131066:MZN131069 NJI131066:NJJ131069 NTE131066:NTF131069 ODA131066:ODB131069 OMW131066:OMX131069 OWS131066:OWT131069 PGO131066:PGP131069 PQK131066:PQL131069 QAG131066:QAH131069 QKC131066:QKD131069 QTY131066:QTZ131069 RDU131066:RDV131069 RNQ131066:RNR131069 RXM131066:RXN131069 SHI131066:SHJ131069 SRE131066:SRF131069 TBA131066:TBB131069 TKW131066:TKX131069 TUS131066:TUT131069 UEO131066:UEP131069 UOK131066:UOL131069 UYG131066:UYH131069 VIC131066:VID131069 VRY131066:VRZ131069 WBU131066:WBV131069 WLQ131066:WLR131069 WVM131066:WVN131069 E196602:F196605 JA196602:JB196605 SW196602:SX196605 ACS196602:ACT196605 AMO196602:AMP196605 AWK196602:AWL196605 BGG196602:BGH196605 BQC196602:BQD196605 BZY196602:BZZ196605 CJU196602:CJV196605 CTQ196602:CTR196605 DDM196602:DDN196605 DNI196602:DNJ196605 DXE196602:DXF196605 EHA196602:EHB196605 EQW196602:EQX196605 FAS196602:FAT196605 FKO196602:FKP196605 FUK196602:FUL196605 GEG196602:GEH196605 GOC196602:GOD196605 GXY196602:GXZ196605 HHU196602:HHV196605 HRQ196602:HRR196605 IBM196602:IBN196605 ILI196602:ILJ196605 IVE196602:IVF196605 JFA196602:JFB196605 JOW196602:JOX196605 JYS196602:JYT196605 KIO196602:KIP196605 KSK196602:KSL196605 LCG196602:LCH196605 LMC196602:LMD196605 LVY196602:LVZ196605 MFU196602:MFV196605 MPQ196602:MPR196605 MZM196602:MZN196605 NJI196602:NJJ196605 NTE196602:NTF196605 ODA196602:ODB196605 OMW196602:OMX196605 OWS196602:OWT196605 PGO196602:PGP196605 PQK196602:PQL196605 QAG196602:QAH196605 QKC196602:QKD196605 QTY196602:QTZ196605 RDU196602:RDV196605 RNQ196602:RNR196605 RXM196602:RXN196605 SHI196602:SHJ196605 SRE196602:SRF196605 TBA196602:TBB196605 TKW196602:TKX196605 TUS196602:TUT196605 UEO196602:UEP196605 UOK196602:UOL196605 UYG196602:UYH196605 VIC196602:VID196605 VRY196602:VRZ196605 WBU196602:WBV196605 WLQ196602:WLR196605 WVM196602:WVN196605 E262138:F262141 JA262138:JB262141 SW262138:SX262141 ACS262138:ACT262141 AMO262138:AMP262141 AWK262138:AWL262141 BGG262138:BGH262141 BQC262138:BQD262141 BZY262138:BZZ262141 CJU262138:CJV262141 CTQ262138:CTR262141 DDM262138:DDN262141 DNI262138:DNJ262141 DXE262138:DXF262141 EHA262138:EHB262141 EQW262138:EQX262141 FAS262138:FAT262141 FKO262138:FKP262141 FUK262138:FUL262141 GEG262138:GEH262141 GOC262138:GOD262141 GXY262138:GXZ262141 HHU262138:HHV262141 HRQ262138:HRR262141 IBM262138:IBN262141 ILI262138:ILJ262141 IVE262138:IVF262141 JFA262138:JFB262141 JOW262138:JOX262141 JYS262138:JYT262141 KIO262138:KIP262141 KSK262138:KSL262141 LCG262138:LCH262141 LMC262138:LMD262141 LVY262138:LVZ262141 MFU262138:MFV262141 MPQ262138:MPR262141 MZM262138:MZN262141 NJI262138:NJJ262141 NTE262138:NTF262141 ODA262138:ODB262141 OMW262138:OMX262141 OWS262138:OWT262141 PGO262138:PGP262141 PQK262138:PQL262141 QAG262138:QAH262141 QKC262138:QKD262141 QTY262138:QTZ262141 RDU262138:RDV262141 RNQ262138:RNR262141 RXM262138:RXN262141 SHI262138:SHJ262141 SRE262138:SRF262141 TBA262138:TBB262141 TKW262138:TKX262141 TUS262138:TUT262141 UEO262138:UEP262141 UOK262138:UOL262141 UYG262138:UYH262141 VIC262138:VID262141 VRY262138:VRZ262141 WBU262138:WBV262141 WLQ262138:WLR262141 WVM262138:WVN262141 E327674:F327677 JA327674:JB327677 SW327674:SX327677 ACS327674:ACT327677 AMO327674:AMP327677 AWK327674:AWL327677 BGG327674:BGH327677 BQC327674:BQD327677 BZY327674:BZZ327677 CJU327674:CJV327677 CTQ327674:CTR327677 DDM327674:DDN327677 DNI327674:DNJ327677 DXE327674:DXF327677 EHA327674:EHB327677 EQW327674:EQX327677 FAS327674:FAT327677 FKO327674:FKP327677 FUK327674:FUL327677 GEG327674:GEH327677 GOC327674:GOD327677 GXY327674:GXZ327677 HHU327674:HHV327677 HRQ327674:HRR327677 IBM327674:IBN327677 ILI327674:ILJ327677 IVE327674:IVF327677 JFA327674:JFB327677 JOW327674:JOX327677 JYS327674:JYT327677 KIO327674:KIP327677 KSK327674:KSL327677 LCG327674:LCH327677 LMC327674:LMD327677 LVY327674:LVZ327677 MFU327674:MFV327677 MPQ327674:MPR327677 MZM327674:MZN327677 NJI327674:NJJ327677 NTE327674:NTF327677 ODA327674:ODB327677 OMW327674:OMX327677 OWS327674:OWT327677 PGO327674:PGP327677 PQK327674:PQL327677 QAG327674:QAH327677 QKC327674:QKD327677 QTY327674:QTZ327677 RDU327674:RDV327677 RNQ327674:RNR327677 RXM327674:RXN327677 SHI327674:SHJ327677 SRE327674:SRF327677 TBA327674:TBB327677 TKW327674:TKX327677 TUS327674:TUT327677 UEO327674:UEP327677 UOK327674:UOL327677 UYG327674:UYH327677 VIC327674:VID327677 VRY327674:VRZ327677 WBU327674:WBV327677 WLQ327674:WLR327677 WVM327674:WVN327677 E393210:F393213 JA393210:JB393213 SW393210:SX393213 ACS393210:ACT393213 AMO393210:AMP393213 AWK393210:AWL393213 BGG393210:BGH393213 BQC393210:BQD393213 BZY393210:BZZ393213 CJU393210:CJV393213 CTQ393210:CTR393213 DDM393210:DDN393213 DNI393210:DNJ393213 DXE393210:DXF393213 EHA393210:EHB393213 EQW393210:EQX393213 FAS393210:FAT393213 FKO393210:FKP393213 FUK393210:FUL393213 GEG393210:GEH393213 GOC393210:GOD393213 GXY393210:GXZ393213 HHU393210:HHV393213 HRQ393210:HRR393213 IBM393210:IBN393213 ILI393210:ILJ393213 IVE393210:IVF393213 JFA393210:JFB393213 JOW393210:JOX393213 JYS393210:JYT393213 KIO393210:KIP393213 KSK393210:KSL393213 LCG393210:LCH393213 LMC393210:LMD393213 LVY393210:LVZ393213 MFU393210:MFV393213 MPQ393210:MPR393213 MZM393210:MZN393213 NJI393210:NJJ393213 NTE393210:NTF393213 ODA393210:ODB393213 OMW393210:OMX393213 OWS393210:OWT393213 PGO393210:PGP393213 PQK393210:PQL393213 QAG393210:QAH393213 QKC393210:QKD393213 QTY393210:QTZ393213 RDU393210:RDV393213 RNQ393210:RNR393213 RXM393210:RXN393213 SHI393210:SHJ393213 SRE393210:SRF393213 TBA393210:TBB393213 TKW393210:TKX393213 TUS393210:TUT393213 UEO393210:UEP393213 UOK393210:UOL393213 UYG393210:UYH393213 VIC393210:VID393213 VRY393210:VRZ393213 WBU393210:WBV393213 WLQ393210:WLR393213 WVM393210:WVN393213 E458746:F458749 JA458746:JB458749 SW458746:SX458749 ACS458746:ACT458749 AMO458746:AMP458749 AWK458746:AWL458749 BGG458746:BGH458749 BQC458746:BQD458749 BZY458746:BZZ458749 CJU458746:CJV458749 CTQ458746:CTR458749 DDM458746:DDN458749 DNI458746:DNJ458749 DXE458746:DXF458749 EHA458746:EHB458749 EQW458746:EQX458749 FAS458746:FAT458749 FKO458746:FKP458749 FUK458746:FUL458749 GEG458746:GEH458749 GOC458746:GOD458749 GXY458746:GXZ458749 HHU458746:HHV458749 HRQ458746:HRR458749 IBM458746:IBN458749 ILI458746:ILJ458749 IVE458746:IVF458749 JFA458746:JFB458749 JOW458746:JOX458749 JYS458746:JYT458749 KIO458746:KIP458749 KSK458746:KSL458749 LCG458746:LCH458749 LMC458746:LMD458749 LVY458746:LVZ458749 MFU458746:MFV458749 MPQ458746:MPR458749 MZM458746:MZN458749 NJI458746:NJJ458749 NTE458746:NTF458749 ODA458746:ODB458749 OMW458746:OMX458749 OWS458746:OWT458749 PGO458746:PGP458749 PQK458746:PQL458749 QAG458746:QAH458749 QKC458746:QKD458749 QTY458746:QTZ458749 RDU458746:RDV458749 RNQ458746:RNR458749 RXM458746:RXN458749 SHI458746:SHJ458749 SRE458746:SRF458749 TBA458746:TBB458749 TKW458746:TKX458749 TUS458746:TUT458749 UEO458746:UEP458749 UOK458746:UOL458749 UYG458746:UYH458749 VIC458746:VID458749 VRY458746:VRZ458749 WBU458746:WBV458749 WLQ458746:WLR458749 WVM458746:WVN458749 E524282:F524285 JA524282:JB524285 SW524282:SX524285 ACS524282:ACT524285 AMO524282:AMP524285 AWK524282:AWL524285 BGG524282:BGH524285 BQC524282:BQD524285 BZY524282:BZZ524285 CJU524282:CJV524285 CTQ524282:CTR524285 DDM524282:DDN524285 DNI524282:DNJ524285 DXE524282:DXF524285 EHA524282:EHB524285 EQW524282:EQX524285 FAS524282:FAT524285 FKO524282:FKP524285 FUK524282:FUL524285 GEG524282:GEH524285 GOC524282:GOD524285 GXY524282:GXZ524285 HHU524282:HHV524285 HRQ524282:HRR524285 IBM524282:IBN524285 ILI524282:ILJ524285 IVE524282:IVF524285 JFA524282:JFB524285 JOW524282:JOX524285 JYS524282:JYT524285 KIO524282:KIP524285 KSK524282:KSL524285 LCG524282:LCH524285 LMC524282:LMD524285 LVY524282:LVZ524285 MFU524282:MFV524285 MPQ524282:MPR524285 MZM524282:MZN524285 NJI524282:NJJ524285 NTE524282:NTF524285 ODA524282:ODB524285 OMW524282:OMX524285 OWS524282:OWT524285 PGO524282:PGP524285 PQK524282:PQL524285 QAG524282:QAH524285 QKC524282:QKD524285 QTY524282:QTZ524285 RDU524282:RDV524285 RNQ524282:RNR524285 RXM524282:RXN524285 SHI524282:SHJ524285 SRE524282:SRF524285 TBA524282:TBB524285 TKW524282:TKX524285 TUS524282:TUT524285 UEO524282:UEP524285 UOK524282:UOL524285 UYG524282:UYH524285 VIC524282:VID524285 VRY524282:VRZ524285 WBU524282:WBV524285 WLQ524282:WLR524285 WVM524282:WVN524285 E589818:F589821 JA589818:JB589821 SW589818:SX589821 ACS589818:ACT589821 AMO589818:AMP589821 AWK589818:AWL589821 BGG589818:BGH589821 BQC589818:BQD589821 BZY589818:BZZ589821 CJU589818:CJV589821 CTQ589818:CTR589821 DDM589818:DDN589821 DNI589818:DNJ589821 DXE589818:DXF589821 EHA589818:EHB589821 EQW589818:EQX589821 FAS589818:FAT589821 FKO589818:FKP589821 FUK589818:FUL589821 GEG589818:GEH589821 GOC589818:GOD589821 GXY589818:GXZ589821 HHU589818:HHV589821 HRQ589818:HRR589821 IBM589818:IBN589821 ILI589818:ILJ589821 IVE589818:IVF589821 JFA589818:JFB589821 JOW589818:JOX589821 JYS589818:JYT589821 KIO589818:KIP589821 KSK589818:KSL589821 LCG589818:LCH589821 LMC589818:LMD589821 LVY589818:LVZ589821 MFU589818:MFV589821 MPQ589818:MPR589821 MZM589818:MZN589821 NJI589818:NJJ589821 NTE589818:NTF589821 ODA589818:ODB589821 OMW589818:OMX589821 OWS589818:OWT589821 PGO589818:PGP589821 PQK589818:PQL589821 QAG589818:QAH589821 QKC589818:QKD589821 QTY589818:QTZ589821 RDU589818:RDV589821 RNQ589818:RNR589821 RXM589818:RXN589821 SHI589818:SHJ589821 SRE589818:SRF589821 TBA589818:TBB589821 TKW589818:TKX589821 TUS589818:TUT589821 UEO589818:UEP589821 UOK589818:UOL589821 UYG589818:UYH589821 VIC589818:VID589821 VRY589818:VRZ589821 WBU589818:WBV589821 WLQ589818:WLR589821 WVM589818:WVN589821 E655354:F655357 JA655354:JB655357 SW655354:SX655357 ACS655354:ACT655357 AMO655354:AMP655357 AWK655354:AWL655357 BGG655354:BGH655357 BQC655354:BQD655357 BZY655354:BZZ655357 CJU655354:CJV655357 CTQ655354:CTR655357 DDM655354:DDN655357 DNI655354:DNJ655357 DXE655354:DXF655357 EHA655354:EHB655357 EQW655354:EQX655357 FAS655354:FAT655357 FKO655354:FKP655357 FUK655354:FUL655357 GEG655354:GEH655357 GOC655354:GOD655357 GXY655354:GXZ655357 HHU655354:HHV655357 HRQ655354:HRR655357 IBM655354:IBN655357 ILI655354:ILJ655357 IVE655354:IVF655357 JFA655354:JFB655357 JOW655354:JOX655357 JYS655354:JYT655357 KIO655354:KIP655357 KSK655354:KSL655357 LCG655354:LCH655357 LMC655354:LMD655357 LVY655354:LVZ655357 MFU655354:MFV655357 MPQ655354:MPR655357 MZM655354:MZN655357 NJI655354:NJJ655357 NTE655354:NTF655357 ODA655354:ODB655357 OMW655354:OMX655357 OWS655354:OWT655357 PGO655354:PGP655357 PQK655354:PQL655357 QAG655354:QAH655357 QKC655354:QKD655357 QTY655354:QTZ655357 RDU655354:RDV655357 RNQ655354:RNR655357 RXM655354:RXN655357 SHI655354:SHJ655357 SRE655354:SRF655357 TBA655354:TBB655357 TKW655354:TKX655357 TUS655354:TUT655357 UEO655354:UEP655357 UOK655354:UOL655357 UYG655354:UYH655357 VIC655354:VID655357 VRY655354:VRZ655357 WBU655354:WBV655357 WLQ655354:WLR655357 WVM655354:WVN655357 E720890:F720893 JA720890:JB720893 SW720890:SX720893 ACS720890:ACT720893 AMO720890:AMP720893 AWK720890:AWL720893 BGG720890:BGH720893 BQC720890:BQD720893 BZY720890:BZZ720893 CJU720890:CJV720893 CTQ720890:CTR720893 DDM720890:DDN720893 DNI720890:DNJ720893 DXE720890:DXF720893 EHA720890:EHB720893 EQW720890:EQX720893 FAS720890:FAT720893 FKO720890:FKP720893 FUK720890:FUL720893 GEG720890:GEH720893 GOC720890:GOD720893 GXY720890:GXZ720893 HHU720890:HHV720893 HRQ720890:HRR720893 IBM720890:IBN720893 ILI720890:ILJ720893 IVE720890:IVF720893 JFA720890:JFB720893 JOW720890:JOX720893 JYS720890:JYT720893 KIO720890:KIP720893 KSK720890:KSL720893 LCG720890:LCH720893 LMC720890:LMD720893 LVY720890:LVZ720893 MFU720890:MFV720893 MPQ720890:MPR720893 MZM720890:MZN720893 NJI720890:NJJ720893 NTE720890:NTF720893 ODA720890:ODB720893 OMW720890:OMX720893 OWS720890:OWT720893 PGO720890:PGP720893 PQK720890:PQL720893 QAG720890:QAH720893 QKC720890:QKD720893 QTY720890:QTZ720893 RDU720890:RDV720893 RNQ720890:RNR720893 RXM720890:RXN720893 SHI720890:SHJ720893 SRE720890:SRF720893 TBA720890:TBB720893 TKW720890:TKX720893 TUS720890:TUT720893 UEO720890:UEP720893 UOK720890:UOL720893 UYG720890:UYH720893 VIC720890:VID720893 VRY720890:VRZ720893 WBU720890:WBV720893 WLQ720890:WLR720893 WVM720890:WVN720893 E786426:F786429 JA786426:JB786429 SW786426:SX786429 ACS786426:ACT786429 AMO786426:AMP786429 AWK786426:AWL786429 BGG786426:BGH786429 BQC786426:BQD786429 BZY786426:BZZ786429 CJU786426:CJV786429 CTQ786426:CTR786429 DDM786426:DDN786429 DNI786426:DNJ786429 DXE786426:DXF786429 EHA786426:EHB786429 EQW786426:EQX786429 FAS786426:FAT786429 FKO786426:FKP786429 FUK786426:FUL786429 GEG786426:GEH786429 GOC786426:GOD786429 GXY786426:GXZ786429 HHU786426:HHV786429 HRQ786426:HRR786429 IBM786426:IBN786429 ILI786426:ILJ786429 IVE786426:IVF786429 JFA786426:JFB786429 JOW786426:JOX786429 JYS786426:JYT786429 KIO786426:KIP786429 KSK786426:KSL786429 LCG786426:LCH786429 LMC786426:LMD786429 LVY786426:LVZ786429 MFU786426:MFV786429 MPQ786426:MPR786429 MZM786426:MZN786429 NJI786426:NJJ786429 NTE786426:NTF786429 ODA786426:ODB786429 OMW786426:OMX786429 OWS786426:OWT786429 PGO786426:PGP786429 PQK786426:PQL786429 QAG786426:QAH786429 QKC786426:QKD786429 QTY786426:QTZ786429 RDU786426:RDV786429 RNQ786426:RNR786429 RXM786426:RXN786429 SHI786426:SHJ786429 SRE786426:SRF786429 TBA786426:TBB786429 TKW786426:TKX786429 TUS786426:TUT786429 UEO786426:UEP786429 UOK786426:UOL786429 UYG786426:UYH786429 VIC786426:VID786429 VRY786426:VRZ786429 WBU786426:WBV786429 WLQ786426:WLR786429 WVM786426:WVN786429 E851962:F851965 JA851962:JB851965 SW851962:SX851965 ACS851962:ACT851965 AMO851962:AMP851965 AWK851962:AWL851965 BGG851962:BGH851965 BQC851962:BQD851965 BZY851962:BZZ851965 CJU851962:CJV851965 CTQ851962:CTR851965 DDM851962:DDN851965 DNI851962:DNJ851965 DXE851962:DXF851965 EHA851962:EHB851965 EQW851962:EQX851965 FAS851962:FAT851965 FKO851962:FKP851965 FUK851962:FUL851965 GEG851962:GEH851965 GOC851962:GOD851965 GXY851962:GXZ851965 HHU851962:HHV851965 HRQ851962:HRR851965 IBM851962:IBN851965 ILI851962:ILJ851965 IVE851962:IVF851965 JFA851962:JFB851965 JOW851962:JOX851965 JYS851962:JYT851965 KIO851962:KIP851965 KSK851962:KSL851965 LCG851962:LCH851965 LMC851962:LMD851965 LVY851962:LVZ851965 MFU851962:MFV851965 MPQ851962:MPR851965 MZM851962:MZN851965 NJI851962:NJJ851965 NTE851962:NTF851965 ODA851962:ODB851965 OMW851962:OMX851965 OWS851962:OWT851965 PGO851962:PGP851965 PQK851962:PQL851965 QAG851962:QAH851965 QKC851962:QKD851965 QTY851962:QTZ851965 RDU851962:RDV851965 RNQ851962:RNR851965 RXM851962:RXN851965 SHI851962:SHJ851965 SRE851962:SRF851965 TBA851962:TBB851965 TKW851962:TKX851965 TUS851962:TUT851965 UEO851962:UEP851965 UOK851962:UOL851965 UYG851962:UYH851965 VIC851962:VID851965 VRY851962:VRZ851965 WBU851962:WBV851965 WLQ851962:WLR851965 WVM851962:WVN851965 E917498:F917501 JA917498:JB917501 SW917498:SX917501 ACS917498:ACT917501 AMO917498:AMP917501 AWK917498:AWL917501 BGG917498:BGH917501 BQC917498:BQD917501 BZY917498:BZZ917501 CJU917498:CJV917501 CTQ917498:CTR917501 DDM917498:DDN917501 DNI917498:DNJ917501 DXE917498:DXF917501 EHA917498:EHB917501 EQW917498:EQX917501 FAS917498:FAT917501 FKO917498:FKP917501 FUK917498:FUL917501 GEG917498:GEH917501 GOC917498:GOD917501 GXY917498:GXZ917501 HHU917498:HHV917501 HRQ917498:HRR917501 IBM917498:IBN917501 ILI917498:ILJ917501 IVE917498:IVF917501 JFA917498:JFB917501 JOW917498:JOX917501 JYS917498:JYT917501 KIO917498:KIP917501 KSK917498:KSL917501 LCG917498:LCH917501 LMC917498:LMD917501 LVY917498:LVZ917501 MFU917498:MFV917501 MPQ917498:MPR917501 MZM917498:MZN917501 NJI917498:NJJ917501 NTE917498:NTF917501 ODA917498:ODB917501 OMW917498:OMX917501 OWS917498:OWT917501 PGO917498:PGP917501 PQK917498:PQL917501 QAG917498:QAH917501 QKC917498:QKD917501 QTY917498:QTZ917501 RDU917498:RDV917501 RNQ917498:RNR917501 RXM917498:RXN917501 SHI917498:SHJ917501 SRE917498:SRF917501 TBA917498:TBB917501 TKW917498:TKX917501 TUS917498:TUT917501 UEO917498:UEP917501 UOK917498:UOL917501 UYG917498:UYH917501 VIC917498:VID917501 VRY917498:VRZ917501 WBU917498:WBV917501 WLQ917498:WLR917501 WVM917498:WVN917501 E983034:F983037 JA983034:JB983037 SW983034:SX983037 ACS983034:ACT983037 AMO983034:AMP983037 AWK983034:AWL983037 BGG983034:BGH983037 BQC983034:BQD983037 BZY983034:BZZ983037 CJU983034:CJV983037 CTQ983034:CTR983037 DDM983034:DDN983037 DNI983034:DNJ983037 DXE983034:DXF983037 EHA983034:EHB983037 EQW983034:EQX983037 FAS983034:FAT983037 FKO983034:FKP983037 FUK983034:FUL983037 GEG983034:GEH983037 GOC983034:GOD983037 GXY983034:GXZ983037 HHU983034:HHV983037 HRQ983034:HRR983037 IBM983034:IBN983037 ILI983034:ILJ983037 IVE983034:IVF983037 JFA983034:JFB983037 JOW983034:JOX983037 JYS983034:JYT983037 KIO983034:KIP983037 KSK983034:KSL983037 LCG983034:LCH983037 LMC983034:LMD983037 LVY983034:LVZ983037 MFU983034:MFV983037 MPQ983034:MPR983037 MZM983034:MZN983037 NJI983034:NJJ983037 NTE983034:NTF983037 ODA983034:ODB983037 OMW983034:OMX983037 OWS983034:OWT983037 PGO983034:PGP983037 PQK983034:PQL983037 QAG983034:QAH983037 QKC983034:QKD983037 QTY983034:QTZ983037 RDU983034:RDV983037 RNQ983034:RNR983037 RXM983034:RXN983037 SHI983034:SHJ983037 SRE983034:SRF983037 TBA983034:TBB983037 TKW983034:TKX983037 TUS983034:TUT983037 UEO983034:UEP983037 UOK983034:UOL983037 UYG983034:UYH983037 VIC983034:VID983037 VRY983034:VRZ983037 WBU983034:WBV983037 WLQ983034:WLR983037 WVM983034:WVN983037 E65518:I65523 JA65518:JE65523 SW65518:TA65523 ACS65518:ACW65523 AMO65518:AMS65523 AWK65518:AWO65523 BGG65518:BGK65523 BQC65518:BQG65523 BZY65518:CAC65523 CJU65518:CJY65523 CTQ65518:CTU65523 DDM65518:DDQ65523 DNI65518:DNM65523 DXE65518:DXI65523 EHA65518:EHE65523 EQW65518:ERA65523 FAS65518:FAW65523 FKO65518:FKS65523 FUK65518:FUO65523 GEG65518:GEK65523 GOC65518:GOG65523 GXY65518:GYC65523 HHU65518:HHY65523 HRQ65518:HRU65523 IBM65518:IBQ65523 ILI65518:ILM65523 IVE65518:IVI65523 JFA65518:JFE65523 JOW65518:JPA65523 JYS65518:JYW65523 KIO65518:KIS65523 KSK65518:KSO65523 LCG65518:LCK65523 LMC65518:LMG65523 LVY65518:LWC65523 MFU65518:MFY65523 MPQ65518:MPU65523 MZM65518:MZQ65523 NJI65518:NJM65523 NTE65518:NTI65523 ODA65518:ODE65523 OMW65518:ONA65523 OWS65518:OWW65523 PGO65518:PGS65523 PQK65518:PQO65523 QAG65518:QAK65523 QKC65518:QKG65523 QTY65518:QUC65523 RDU65518:RDY65523 RNQ65518:RNU65523 RXM65518:RXQ65523 SHI65518:SHM65523 SRE65518:SRI65523 TBA65518:TBE65523 TKW65518:TLA65523 TUS65518:TUW65523 UEO65518:UES65523 UOK65518:UOO65523 UYG65518:UYK65523 VIC65518:VIG65523 VRY65518:VSC65523 WBU65518:WBY65523 WLQ65518:WLU65523 WVM65518:WVQ65523 E131054:I131059 JA131054:JE131059 SW131054:TA131059 ACS131054:ACW131059 AMO131054:AMS131059 AWK131054:AWO131059 BGG131054:BGK131059 BQC131054:BQG131059 BZY131054:CAC131059 CJU131054:CJY131059 CTQ131054:CTU131059 DDM131054:DDQ131059 DNI131054:DNM131059 DXE131054:DXI131059 EHA131054:EHE131059 EQW131054:ERA131059 FAS131054:FAW131059 FKO131054:FKS131059 FUK131054:FUO131059 GEG131054:GEK131059 GOC131054:GOG131059 GXY131054:GYC131059 HHU131054:HHY131059 HRQ131054:HRU131059 IBM131054:IBQ131059 ILI131054:ILM131059 IVE131054:IVI131059 JFA131054:JFE131059 JOW131054:JPA131059 JYS131054:JYW131059 KIO131054:KIS131059 KSK131054:KSO131059 LCG131054:LCK131059 LMC131054:LMG131059 LVY131054:LWC131059 MFU131054:MFY131059 MPQ131054:MPU131059 MZM131054:MZQ131059 NJI131054:NJM131059 NTE131054:NTI131059 ODA131054:ODE131059 OMW131054:ONA131059 OWS131054:OWW131059 PGO131054:PGS131059 PQK131054:PQO131059 QAG131054:QAK131059 QKC131054:QKG131059 QTY131054:QUC131059 RDU131054:RDY131059 RNQ131054:RNU131059 RXM131054:RXQ131059 SHI131054:SHM131059 SRE131054:SRI131059 TBA131054:TBE131059 TKW131054:TLA131059 TUS131054:TUW131059 UEO131054:UES131059 UOK131054:UOO131059 UYG131054:UYK131059 VIC131054:VIG131059 VRY131054:VSC131059 WBU131054:WBY131059 WLQ131054:WLU131059 WVM131054:WVQ131059 E196590:I196595 JA196590:JE196595 SW196590:TA196595 ACS196590:ACW196595 AMO196590:AMS196595 AWK196590:AWO196595 BGG196590:BGK196595 BQC196590:BQG196595 BZY196590:CAC196595 CJU196590:CJY196595 CTQ196590:CTU196595 DDM196590:DDQ196595 DNI196590:DNM196595 DXE196590:DXI196595 EHA196590:EHE196595 EQW196590:ERA196595 FAS196590:FAW196595 FKO196590:FKS196595 FUK196590:FUO196595 GEG196590:GEK196595 GOC196590:GOG196595 GXY196590:GYC196595 HHU196590:HHY196595 HRQ196590:HRU196595 IBM196590:IBQ196595 ILI196590:ILM196595 IVE196590:IVI196595 JFA196590:JFE196595 JOW196590:JPA196595 JYS196590:JYW196595 KIO196590:KIS196595 KSK196590:KSO196595 LCG196590:LCK196595 LMC196590:LMG196595 LVY196590:LWC196595 MFU196590:MFY196595 MPQ196590:MPU196595 MZM196590:MZQ196595 NJI196590:NJM196595 NTE196590:NTI196595 ODA196590:ODE196595 OMW196590:ONA196595 OWS196590:OWW196595 PGO196590:PGS196595 PQK196590:PQO196595 QAG196590:QAK196595 QKC196590:QKG196595 QTY196590:QUC196595 RDU196590:RDY196595 RNQ196590:RNU196595 RXM196590:RXQ196595 SHI196590:SHM196595 SRE196590:SRI196595 TBA196590:TBE196595 TKW196590:TLA196595 TUS196590:TUW196595 UEO196590:UES196595 UOK196590:UOO196595 UYG196590:UYK196595 VIC196590:VIG196595 VRY196590:VSC196595 WBU196590:WBY196595 WLQ196590:WLU196595 WVM196590:WVQ196595 E262126:I262131 JA262126:JE262131 SW262126:TA262131 ACS262126:ACW262131 AMO262126:AMS262131 AWK262126:AWO262131 BGG262126:BGK262131 BQC262126:BQG262131 BZY262126:CAC262131 CJU262126:CJY262131 CTQ262126:CTU262131 DDM262126:DDQ262131 DNI262126:DNM262131 DXE262126:DXI262131 EHA262126:EHE262131 EQW262126:ERA262131 FAS262126:FAW262131 FKO262126:FKS262131 FUK262126:FUO262131 GEG262126:GEK262131 GOC262126:GOG262131 GXY262126:GYC262131 HHU262126:HHY262131 HRQ262126:HRU262131 IBM262126:IBQ262131 ILI262126:ILM262131 IVE262126:IVI262131 JFA262126:JFE262131 JOW262126:JPA262131 JYS262126:JYW262131 KIO262126:KIS262131 KSK262126:KSO262131 LCG262126:LCK262131 LMC262126:LMG262131 LVY262126:LWC262131 MFU262126:MFY262131 MPQ262126:MPU262131 MZM262126:MZQ262131 NJI262126:NJM262131 NTE262126:NTI262131 ODA262126:ODE262131 OMW262126:ONA262131 OWS262126:OWW262131 PGO262126:PGS262131 PQK262126:PQO262131 QAG262126:QAK262131 QKC262126:QKG262131 QTY262126:QUC262131 RDU262126:RDY262131 RNQ262126:RNU262131 RXM262126:RXQ262131 SHI262126:SHM262131 SRE262126:SRI262131 TBA262126:TBE262131 TKW262126:TLA262131 TUS262126:TUW262131 UEO262126:UES262131 UOK262126:UOO262131 UYG262126:UYK262131 VIC262126:VIG262131 VRY262126:VSC262131 WBU262126:WBY262131 WLQ262126:WLU262131 WVM262126:WVQ262131 E327662:I327667 JA327662:JE327667 SW327662:TA327667 ACS327662:ACW327667 AMO327662:AMS327667 AWK327662:AWO327667 BGG327662:BGK327667 BQC327662:BQG327667 BZY327662:CAC327667 CJU327662:CJY327667 CTQ327662:CTU327667 DDM327662:DDQ327667 DNI327662:DNM327667 DXE327662:DXI327667 EHA327662:EHE327667 EQW327662:ERA327667 FAS327662:FAW327667 FKO327662:FKS327667 FUK327662:FUO327667 GEG327662:GEK327667 GOC327662:GOG327667 GXY327662:GYC327667 HHU327662:HHY327667 HRQ327662:HRU327667 IBM327662:IBQ327667 ILI327662:ILM327667 IVE327662:IVI327667 JFA327662:JFE327667 JOW327662:JPA327667 JYS327662:JYW327667 KIO327662:KIS327667 KSK327662:KSO327667 LCG327662:LCK327667 LMC327662:LMG327667 LVY327662:LWC327667 MFU327662:MFY327667 MPQ327662:MPU327667 MZM327662:MZQ327667 NJI327662:NJM327667 NTE327662:NTI327667 ODA327662:ODE327667 OMW327662:ONA327667 OWS327662:OWW327667 PGO327662:PGS327667 PQK327662:PQO327667 QAG327662:QAK327667 QKC327662:QKG327667 QTY327662:QUC327667 RDU327662:RDY327667 RNQ327662:RNU327667 RXM327662:RXQ327667 SHI327662:SHM327667 SRE327662:SRI327667 TBA327662:TBE327667 TKW327662:TLA327667 TUS327662:TUW327667 UEO327662:UES327667 UOK327662:UOO327667 UYG327662:UYK327667 VIC327662:VIG327667 VRY327662:VSC327667 WBU327662:WBY327667 WLQ327662:WLU327667 WVM327662:WVQ327667 E393198:I393203 JA393198:JE393203 SW393198:TA393203 ACS393198:ACW393203 AMO393198:AMS393203 AWK393198:AWO393203 BGG393198:BGK393203 BQC393198:BQG393203 BZY393198:CAC393203 CJU393198:CJY393203 CTQ393198:CTU393203 DDM393198:DDQ393203 DNI393198:DNM393203 DXE393198:DXI393203 EHA393198:EHE393203 EQW393198:ERA393203 FAS393198:FAW393203 FKO393198:FKS393203 FUK393198:FUO393203 GEG393198:GEK393203 GOC393198:GOG393203 GXY393198:GYC393203 HHU393198:HHY393203 HRQ393198:HRU393203 IBM393198:IBQ393203 ILI393198:ILM393203 IVE393198:IVI393203 JFA393198:JFE393203 JOW393198:JPA393203 JYS393198:JYW393203 KIO393198:KIS393203 KSK393198:KSO393203 LCG393198:LCK393203 LMC393198:LMG393203 LVY393198:LWC393203 MFU393198:MFY393203 MPQ393198:MPU393203 MZM393198:MZQ393203 NJI393198:NJM393203 NTE393198:NTI393203 ODA393198:ODE393203 OMW393198:ONA393203 OWS393198:OWW393203 PGO393198:PGS393203 PQK393198:PQO393203 QAG393198:QAK393203 QKC393198:QKG393203 QTY393198:QUC393203 RDU393198:RDY393203 RNQ393198:RNU393203 RXM393198:RXQ393203 SHI393198:SHM393203 SRE393198:SRI393203 TBA393198:TBE393203 TKW393198:TLA393203 TUS393198:TUW393203 UEO393198:UES393203 UOK393198:UOO393203 UYG393198:UYK393203 VIC393198:VIG393203 VRY393198:VSC393203 WBU393198:WBY393203 WLQ393198:WLU393203 WVM393198:WVQ393203 E458734:I458739 JA458734:JE458739 SW458734:TA458739 ACS458734:ACW458739 AMO458734:AMS458739 AWK458734:AWO458739 BGG458734:BGK458739 BQC458734:BQG458739 BZY458734:CAC458739 CJU458734:CJY458739 CTQ458734:CTU458739 DDM458734:DDQ458739 DNI458734:DNM458739 DXE458734:DXI458739 EHA458734:EHE458739 EQW458734:ERA458739 FAS458734:FAW458739 FKO458734:FKS458739 FUK458734:FUO458739 GEG458734:GEK458739 GOC458734:GOG458739 GXY458734:GYC458739 HHU458734:HHY458739 HRQ458734:HRU458739 IBM458734:IBQ458739 ILI458734:ILM458739 IVE458734:IVI458739 JFA458734:JFE458739 JOW458734:JPA458739 JYS458734:JYW458739 KIO458734:KIS458739 KSK458734:KSO458739 LCG458734:LCK458739 LMC458734:LMG458739 LVY458734:LWC458739 MFU458734:MFY458739 MPQ458734:MPU458739 MZM458734:MZQ458739 NJI458734:NJM458739 NTE458734:NTI458739 ODA458734:ODE458739 OMW458734:ONA458739 OWS458734:OWW458739 PGO458734:PGS458739 PQK458734:PQO458739 QAG458734:QAK458739 QKC458734:QKG458739 QTY458734:QUC458739 RDU458734:RDY458739 RNQ458734:RNU458739 RXM458734:RXQ458739 SHI458734:SHM458739 SRE458734:SRI458739 TBA458734:TBE458739 TKW458734:TLA458739 TUS458734:TUW458739 UEO458734:UES458739 UOK458734:UOO458739 UYG458734:UYK458739 VIC458734:VIG458739 VRY458734:VSC458739 WBU458734:WBY458739 WLQ458734:WLU458739 WVM458734:WVQ458739 E524270:I524275 JA524270:JE524275 SW524270:TA524275 ACS524270:ACW524275 AMO524270:AMS524275 AWK524270:AWO524275 BGG524270:BGK524275 BQC524270:BQG524275 BZY524270:CAC524275 CJU524270:CJY524275 CTQ524270:CTU524275 DDM524270:DDQ524275 DNI524270:DNM524275 DXE524270:DXI524275 EHA524270:EHE524275 EQW524270:ERA524275 FAS524270:FAW524275 FKO524270:FKS524275 FUK524270:FUO524275 GEG524270:GEK524275 GOC524270:GOG524275 GXY524270:GYC524275 HHU524270:HHY524275 HRQ524270:HRU524275 IBM524270:IBQ524275 ILI524270:ILM524275 IVE524270:IVI524275 JFA524270:JFE524275 JOW524270:JPA524275 JYS524270:JYW524275 KIO524270:KIS524275 KSK524270:KSO524275 LCG524270:LCK524275 LMC524270:LMG524275 LVY524270:LWC524275 MFU524270:MFY524275 MPQ524270:MPU524275 MZM524270:MZQ524275 NJI524270:NJM524275 NTE524270:NTI524275 ODA524270:ODE524275 OMW524270:ONA524275 OWS524270:OWW524275 PGO524270:PGS524275 PQK524270:PQO524275 QAG524270:QAK524275 QKC524270:QKG524275 QTY524270:QUC524275 RDU524270:RDY524275 RNQ524270:RNU524275 RXM524270:RXQ524275 SHI524270:SHM524275 SRE524270:SRI524275 TBA524270:TBE524275 TKW524270:TLA524275 TUS524270:TUW524275 UEO524270:UES524275 UOK524270:UOO524275 UYG524270:UYK524275 VIC524270:VIG524275 VRY524270:VSC524275 WBU524270:WBY524275 WLQ524270:WLU524275 WVM524270:WVQ524275 E589806:I589811 JA589806:JE589811 SW589806:TA589811 ACS589806:ACW589811 AMO589806:AMS589811 AWK589806:AWO589811 BGG589806:BGK589811 BQC589806:BQG589811 BZY589806:CAC589811 CJU589806:CJY589811 CTQ589806:CTU589811 DDM589806:DDQ589811 DNI589806:DNM589811 DXE589806:DXI589811 EHA589806:EHE589811 EQW589806:ERA589811 FAS589806:FAW589811 FKO589806:FKS589811 FUK589806:FUO589811 GEG589806:GEK589811 GOC589806:GOG589811 GXY589806:GYC589811 HHU589806:HHY589811 HRQ589806:HRU589811 IBM589806:IBQ589811 ILI589806:ILM589811 IVE589806:IVI589811 JFA589806:JFE589811 JOW589806:JPA589811 JYS589806:JYW589811 KIO589806:KIS589811 KSK589806:KSO589811 LCG589806:LCK589811 LMC589806:LMG589811 LVY589806:LWC589811 MFU589806:MFY589811 MPQ589806:MPU589811 MZM589806:MZQ589811 NJI589806:NJM589811 NTE589806:NTI589811 ODA589806:ODE589811 OMW589806:ONA589811 OWS589806:OWW589811 PGO589806:PGS589811 PQK589806:PQO589811 QAG589806:QAK589811 QKC589806:QKG589811 QTY589806:QUC589811 RDU589806:RDY589811 RNQ589806:RNU589811 RXM589806:RXQ589811 SHI589806:SHM589811 SRE589806:SRI589811 TBA589806:TBE589811 TKW589806:TLA589811 TUS589806:TUW589811 UEO589806:UES589811 UOK589806:UOO589811 UYG589806:UYK589811 VIC589806:VIG589811 VRY589806:VSC589811 WBU589806:WBY589811 WLQ589806:WLU589811 WVM589806:WVQ589811 E655342:I655347 JA655342:JE655347 SW655342:TA655347 ACS655342:ACW655347 AMO655342:AMS655347 AWK655342:AWO655347 BGG655342:BGK655347 BQC655342:BQG655347 BZY655342:CAC655347 CJU655342:CJY655347 CTQ655342:CTU655347 DDM655342:DDQ655347 DNI655342:DNM655347 DXE655342:DXI655347 EHA655342:EHE655347 EQW655342:ERA655347 FAS655342:FAW655347 FKO655342:FKS655347 FUK655342:FUO655347 GEG655342:GEK655347 GOC655342:GOG655347 GXY655342:GYC655347 HHU655342:HHY655347 HRQ655342:HRU655347 IBM655342:IBQ655347 ILI655342:ILM655347 IVE655342:IVI655347 JFA655342:JFE655347 JOW655342:JPA655347 JYS655342:JYW655347 KIO655342:KIS655347 KSK655342:KSO655347 LCG655342:LCK655347 LMC655342:LMG655347 LVY655342:LWC655347 MFU655342:MFY655347 MPQ655342:MPU655347 MZM655342:MZQ655347 NJI655342:NJM655347 NTE655342:NTI655347 ODA655342:ODE655347 OMW655342:ONA655347 OWS655342:OWW655347 PGO655342:PGS655347 PQK655342:PQO655347 QAG655342:QAK655347 QKC655342:QKG655347 QTY655342:QUC655347 RDU655342:RDY655347 RNQ655342:RNU655347 RXM655342:RXQ655347 SHI655342:SHM655347 SRE655342:SRI655347 TBA655342:TBE655347 TKW655342:TLA655347 TUS655342:TUW655347 UEO655342:UES655347 UOK655342:UOO655347 UYG655342:UYK655347 VIC655342:VIG655347 VRY655342:VSC655347 WBU655342:WBY655347 WLQ655342:WLU655347 WVM655342:WVQ655347 E720878:I720883 JA720878:JE720883 SW720878:TA720883 ACS720878:ACW720883 AMO720878:AMS720883 AWK720878:AWO720883 BGG720878:BGK720883 BQC720878:BQG720883 BZY720878:CAC720883 CJU720878:CJY720883 CTQ720878:CTU720883 DDM720878:DDQ720883 DNI720878:DNM720883 DXE720878:DXI720883 EHA720878:EHE720883 EQW720878:ERA720883 FAS720878:FAW720883 FKO720878:FKS720883 FUK720878:FUO720883 GEG720878:GEK720883 GOC720878:GOG720883 GXY720878:GYC720883 HHU720878:HHY720883 HRQ720878:HRU720883 IBM720878:IBQ720883 ILI720878:ILM720883 IVE720878:IVI720883 JFA720878:JFE720883 JOW720878:JPA720883 JYS720878:JYW720883 KIO720878:KIS720883 KSK720878:KSO720883 LCG720878:LCK720883 LMC720878:LMG720883 LVY720878:LWC720883 MFU720878:MFY720883 MPQ720878:MPU720883 MZM720878:MZQ720883 NJI720878:NJM720883 NTE720878:NTI720883 ODA720878:ODE720883 OMW720878:ONA720883 OWS720878:OWW720883 PGO720878:PGS720883 PQK720878:PQO720883 QAG720878:QAK720883 QKC720878:QKG720883 QTY720878:QUC720883 RDU720878:RDY720883 RNQ720878:RNU720883 RXM720878:RXQ720883 SHI720878:SHM720883 SRE720878:SRI720883 TBA720878:TBE720883 TKW720878:TLA720883 TUS720878:TUW720883 UEO720878:UES720883 UOK720878:UOO720883 UYG720878:UYK720883 VIC720878:VIG720883 VRY720878:VSC720883 WBU720878:WBY720883 WLQ720878:WLU720883 WVM720878:WVQ720883 E786414:I786419 JA786414:JE786419 SW786414:TA786419 ACS786414:ACW786419 AMO786414:AMS786419 AWK786414:AWO786419 BGG786414:BGK786419 BQC786414:BQG786419 BZY786414:CAC786419 CJU786414:CJY786419 CTQ786414:CTU786419 DDM786414:DDQ786419 DNI786414:DNM786419 DXE786414:DXI786419 EHA786414:EHE786419 EQW786414:ERA786419 FAS786414:FAW786419 FKO786414:FKS786419 FUK786414:FUO786419 GEG786414:GEK786419 GOC786414:GOG786419 GXY786414:GYC786419 HHU786414:HHY786419 HRQ786414:HRU786419 IBM786414:IBQ786419 ILI786414:ILM786419 IVE786414:IVI786419 JFA786414:JFE786419 JOW786414:JPA786419 JYS786414:JYW786419 KIO786414:KIS786419 KSK786414:KSO786419 LCG786414:LCK786419 LMC786414:LMG786419 LVY786414:LWC786419 MFU786414:MFY786419 MPQ786414:MPU786419 MZM786414:MZQ786419 NJI786414:NJM786419 NTE786414:NTI786419 ODA786414:ODE786419 OMW786414:ONA786419 OWS786414:OWW786419 PGO786414:PGS786419 PQK786414:PQO786419 QAG786414:QAK786419 QKC786414:QKG786419 QTY786414:QUC786419 RDU786414:RDY786419 RNQ786414:RNU786419 RXM786414:RXQ786419 SHI786414:SHM786419 SRE786414:SRI786419 TBA786414:TBE786419 TKW786414:TLA786419 TUS786414:TUW786419 UEO786414:UES786419 UOK786414:UOO786419 UYG786414:UYK786419 VIC786414:VIG786419 VRY786414:VSC786419 WBU786414:WBY786419 WLQ786414:WLU786419 WVM786414:WVQ786419 E851950:I851955 JA851950:JE851955 SW851950:TA851955 ACS851950:ACW851955 AMO851950:AMS851955 AWK851950:AWO851955 BGG851950:BGK851955 BQC851950:BQG851955 BZY851950:CAC851955 CJU851950:CJY851955 CTQ851950:CTU851955 DDM851950:DDQ851955 DNI851950:DNM851955 DXE851950:DXI851955 EHA851950:EHE851955 EQW851950:ERA851955 FAS851950:FAW851955 FKO851950:FKS851955 FUK851950:FUO851955 GEG851950:GEK851955 GOC851950:GOG851955 GXY851950:GYC851955 HHU851950:HHY851955 HRQ851950:HRU851955 IBM851950:IBQ851955 ILI851950:ILM851955 IVE851950:IVI851955 JFA851950:JFE851955 JOW851950:JPA851955 JYS851950:JYW851955 KIO851950:KIS851955 KSK851950:KSO851955 LCG851950:LCK851955 LMC851950:LMG851955 LVY851950:LWC851955 MFU851950:MFY851955 MPQ851950:MPU851955 MZM851950:MZQ851955 NJI851950:NJM851955 NTE851950:NTI851955 ODA851950:ODE851955 OMW851950:ONA851955 OWS851950:OWW851955 PGO851950:PGS851955 PQK851950:PQO851955 QAG851950:QAK851955 QKC851950:QKG851955 QTY851950:QUC851955 RDU851950:RDY851955 RNQ851950:RNU851955 RXM851950:RXQ851955 SHI851950:SHM851955 SRE851950:SRI851955 TBA851950:TBE851955 TKW851950:TLA851955 TUS851950:TUW851955 UEO851950:UES851955 UOK851950:UOO851955 UYG851950:UYK851955 VIC851950:VIG851955 VRY851950:VSC851955 WBU851950:WBY851955 WLQ851950:WLU851955 WVM851950:WVQ851955 E917486:I917491 JA917486:JE917491 SW917486:TA917491 ACS917486:ACW917491 AMO917486:AMS917491 AWK917486:AWO917491 BGG917486:BGK917491 BQC917486:BQG917491 BZY917486:CAC917491 CJU917486:CJY917491 CTQ917486:CTU917491 DDM917486:DDQ917491 DNI917486:DNM917491 DXE917486:DXI917491 EHA917486:EHE917491 EQW917486:ERA917491 FAS917486:FAW917491 FKO917486:FKS917491 FUK917486:FUO917491 GEG917486:GEK917491 GOC917486:GOG917491 GXY917486:GYC917491 HHU917486:HHY917491 HRQ917486:HRU917491 IBM917486:IBQ917491 ILI917486:ILM917491 IVE917486:IVI917491 JFA917486:JFE917491 JOW917486:JPA917491 JYS917486:JYW917491 KIO917486:KIS917491 KSK917486:KSO917491 LCG917486:LCK917491 LMC917486:LMG917491 LVY917486:LWC917491 MFU917486:MFY917491 MPQ917486:MPU917491 MZM917486:MZQ917491 NJI917486:NJM917491 NTE917486:NTI917491 ODA917486:ODE917491 OMW917486:ONA917491 OWS917486:OWW917491 PGO917486:PGS917491 PQK917486:PQO917491 QAG917486:QAK917491 QKC917486:QKG917491 QTY917486:QUC917491 RDU917486:RDY917491 RNQ917486:RNU917491 RXM917486:RXQ917491 SHI917486:SHM917491 SRE917486:SRI917491 TBA917486:TBE917491 TKW917486:TLA917491 TUS917486:TUW917491 UEO917486:UES917491 UOK917486:UOO917491 UYG917486:UYK917491 VIC917486:VIG917491 VRY917486:VSC917491 WBU917486:WBY917491 WLQ917486:WLU917491 WVM917486:WVQ917491 E983022:I983027 JA983022:JE983027 SW983022:TA983027 ACS983022:ACW983027 AMO983022:AMS983027 AWK983022:AWO983027 BGG983022:BGK983027 BQC983022:BQG983027 BZY983022:CAC983027 CJU983022:CJY983027 CTQ983022:CTU983027 DDM983022:DDQ983027 DNI983022:DNM983027 DXE983022:DXI983027 EHA983022:EHE983027 EQW983022:ERA983027 FAS983022:FAW983027 FKO983022:FKS983027 FUK983022:FUO983027 GEG983022:GEK983027 GOC983022:GOG983027 GXY983022:GYC983027 HHU983022:HHY983027 HRQ983022:HRU983027 IBM983022:IBQ983027 ILI983022:ILM983027 IVE983022:IVI983027 JFA983022:JFE983027 JOW983022:JPA983027 JYS983022:JYW983027 KIO983022:KIS983027 KSK983022:KSO983027 LCG983022:LCK983027 LMC983022:LMG983027 LVY983022:LWC983027 MFU983022:MFY983027 MPQ983022:MPU983027 MZM983022:MZQ983027 NJI983022:NJM983027 NTE983022:NTI983027 ODA983022:ODE983027 OMW983022:ONA983027 OWS983022:OWW983027 PGO983022:PGS983027 PQK983022:PQO983027 QAG983022:QAK983027 QKC983022:QKG983027 QTY983022:QUC983027 RDU983022:RDY983027 RNQ983022:RNU983027 RXM983022:RXQ983027 SHI983022:SHM983027 SRE983022:SRI983027 TBA983022:TBE983027 TKW983022:TLA983027 TUS983022:TUW983027 UEO983022:UES983027 UOK983022:UOO983027 UYG983022:UYK983027 VIC983022:VIG983027 VRY983022:VSC983027 WBU983022:WBY983027 WLQ983022:WLU983027 WVM983022:WVQ983027">
      <formula1>0</formula1>
      <formula2>999999999</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5 C7:C9 C11:C13 C15:C17 C26:C27 C19:C20 C21 C23 C24 D23 D24">
      <formula1>-1000000000</formula1>
      <formula2>1000000000</formula2>
    </dataValidation>
    <dataValidation type="whole" allowBlank="1" showInputMessage="1" showErrorMessage="1" errorTitle="Invalid number" error="Either:_x000a_(A) not a whole number or_x000a_(B) outside permitted range of_x000a_0 to 1,000,000,000" promptTitle="Integer in range" prompt="Must be a whole number between 0 and 1,000,000,000" sqref="D3:D5 D7:D9 D11:D13 D15:D17 D19:D21 D26:D27">
      <formula1>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autoPageBreaks="0"/>
  </sheetPr>
  <dimension ref="A1:H21"/>
  <sheetViews>
    <sheetView workbookViewId="0">
      <selection activeCell="C18" sqref="C18"/>
    </sheetView>
  </sheetViews>
  <sheetFormatPr defaultRowHeight="15" x14ac:dyDescent="0.25"/>
  <cols>
    <col min="2" max="2" width="38.85546875" bestFit="1" customWidth="1"/>
    <col min="3" max="4" width="20.5703125" customWidth="1"/>
  </cols>
  <sheetData>
    <row r="1" spans="1:8" s="12" customFormat="1" ht="15.75" thickBot="1" x14ac:dyDescent="0.3">
      <c r="A1" s="148" t="s">
        <v>0</v>
      </c>
      <c r="B1" s="149">
        <v>1</v>
      </c>
      <c r="C1" s="148"/>
      <c r="D1" s="148"/>
      <c r="E1" s="148"/>
    </row>
    <row r="2" spans="1:8" ht="15.75" thickBot="1" x14ac:dyDescent="0.3">
      <c r="A2" s="150" t="s">
        <v>13</v>
      </c>
      <c r="B2" s="122" t="s">
        <v>14</v>
      </c>
      <c r="C2" s="123" t="s">
        <v>311</v>
      </c>
      <c r="D2" s="343" t="s">
        <v>312</v>
      </c>
      <c r="E2" s="13"/>
      <c r="H2" t="s">
        <v>313</v>
      </c>
    </row>
    <row r="3" spans="1:8" ht="15" customHeight="1" x14ac:dyDescent="0.25">
      <c r="A3" s="151" t="s">
        <v>16</v>
      </c>
      <c r="B3" s="119" t="s">
        <v>314</v>
      </c>
      <c r="C3" s="152"/>
      <c r="D3" s="153"/>
      <c r="E3" s="13"/>
      <c r="H3" t="s">
        <v>313</v>
      </c>
    </row>
    <row r="4" spans="1:8" x14ac:dyDescent="0.25">
      <c r="A4" s="154" t="s">
        <v>19</v>
      </c>
      <c r="B4" s="120" t="s">
        <v>315</v>
      </c>
      <c r="C4" s="155"/>
      <c r="D4" s="156"/>
      <c r="E4" s="13"/>
      <c r="H4" t="s">
        <v>313</v>
      </c>
    </row>
    <row r="5" spans="1:8" ht="15.75" thickBot="1" x14ac:dyDescent="0.3">
      <c r="A5" s="154" t="s">
        <v>21</v>
      </c>
      <c r="B5" s="120" t="s">
        <v>316</v>
      </c>
      <c r="C5" s="155"/>
      <c r="D5" s="156"/>
      <c r="E5" s="13"/>
      <c r="H5" t="s">
        <v>313</v>
      </c>
    </row>
    <row r="6" spans="1:8" x14ac:dyDescent="0.25">
      <c r="A6" s="154" t="s">
        <v>130</v>
      </c>
      <c r="B6" s="120" t="s">
        <v>317</v>
      </c>
      <c r="C6" s="155"/>
      <c r="D6" s="157"/>
      <c r="E6" s="13"/>
      <c r="H6" t="s">
        <v>313</v>
      </c>
    </row>
    <row r="7" spans="1:8" ht="15.75" thickBot="1" x14ac:dyDescent="0.3">
      <c r="A7" s="158" t="s">
        <v>133</v>
      </c>
      <c r="B7" s="121" t="s">
        <v>318</v>
      </c>
      <c r="C7" s="155"/>
      <c r="D7" s="159"/>
      <c r="E7" s="13"/>
      <c r="H7" t="s">
        <v>313</v>
      </c>
    </row>
    <row r="8" spans="1:8" ht="15.75" thickBot="1" x14ac:dyDescent="0.3">
      <c r="A8" s="150" t="s">
        <v>135</v>
      </c>
      <c r="B8" s="122" t="s">
        <v>319</v>
      </c>
      <c r="C8" s="160">
        <f>C3+C4-C5-C6+C7</f>
        <v>0</v>
      </c>
      <c r="D8" s="44">
        <f>D3+D4-D5</f>
        <v>0</v>
      </c>
      <c r="E8" s="13"/>
    </row>
    <row r="9" spans="1:8" x14ac:dyDescent="0.25">
      <c r="A9" s="151" t="s">
        <v>136</v>
      </c>
      <c r="B9" s="119" t="s">
        <v>320</v>
      </c>
      <c r="C9" s="155">
        <v>0</v>
      </c>
      <c r="D9" s="161"/>
      <c r="E9" s="13"/>
      <c r="H9" t="s">
        <v>313</v>
      </c>
    </row>
    <row r="10" spans="1:8" x14ac:dyDescent="0.25">
      <c r="A10" s="154" t="s">
        <v>153</v>
      </c>
      <c r="B10" s="120" t="s">
        <v>321</v>
      </c>
      <c r="C10" s="155">
        <v>0</v>
      </c>
      <c r="D10" s="162"/>
      <c r="E10" s="13"/>
    </row>
    <row r="11" spans="1:8" x14ac:dyDescent="0.25">
      <c r="A11" s="154" t="s">
        <v>322</v>
      </c>
      <c r="B11" s="120" t="s">
        <v>323</v>
      </c>
      <c r="C11" s="155">
        <v>0</v>
      </c>
      <c r="D11" s="162"/>
      <c r="E11" s="13"/>
    </row>
    <row r="12" spans="1:8" x14ac:dyDescent="0.25">
      <c r="A12" s="154" t="s">
        <v>324</v>
      </c>
      <c r="B12" s="120" t="s">
        <v>325</v>
      </c>
      <c r="C12" s="155">
        <v>0</v>
      </c>
      <c r="D12" s="162"/>
      <c r="E12" s="13"/>
    </row>
    <row r="13" spans="1:8" x14ac:dyDescent="0.25">
      <c r="A13" s="154" t="s">
        <v>326</v>
      </c>
      <c r="B13" s="120" t="s">
        <v>327</v>
      </c>
      <c r="C13" s="155"/>
      <c r="D13" s="162"/>
      <c r="E13" s="13"/>
    </row>
    <row r="14" spans="1:8" x14ac:dyDescent="0.25">
      <c r="A14" s="154" t="s">
        <v>328</v>
      </c>
      <c r="B14" s="120" t="s">
        <v>329</v>
      </c>
      <c r="C14" s="155"/>
      <c r="D14" s="162"/>
      <c r="E14" s="13"/>
    </row>
    <row r="15" spans="1:8" x14ac:dyDescent="0.25">
      <c r="A15" s="154" t="s">
        <v>330</v>
      </c>
      <c r="B15" s="120" t="s">
        <v>331</v>
      </c>
      <c r="C15" s="155"/>
      <c r="D15" s="162"/>
      <c r="E15" s="13"/>
    </row>
    <row r="16" spans="1:8" x14ac:dyDescent="0.25">
      <c r="A16" s="154" t="s">
        <v>332</v>
      </c>
      <c r="B16" s="120" t="s">
        <v>333</v>
      </c>
      <c r="C16" s="155"/>
      <c r="D16" s="162"/>
      <c r="E16" s="13"/>
    </row>
    <row r="17" spans="1:5" x14ac:dyDescent="0.25">
      <c r="A17" s="154" t="s">
        <v>334</v>
      </c>
      <c r="B17" s="120" t="s">
        <v>335</v>
      </c>
      <c r="C17" s="155"/>
      <c r="D17" s="162"/>
      <c r="E17" s="13"/>
    </row>
    <row r="18" spans="1:5" x14ac:dyDescent="0.25">
      <c r="A18" s="154" t="s">
        <v>336</v>
      </c>
      <c r="B18" s="120" t="s">
        <v>337</v>
      </c>
      <c r="C18" s="155"/>
      <c r="D18" s="162"/>
      <c r="E18" s="13"/>
    </row>
    <row r="19" spans="1:5" x14ac:dyDescent="0.25">
      <c r="A19" s="154" t="s">
        <v>338</v>
      </c>
      <c r="B19" s="120" t="s">
        <v>339</v>
      </c>
      <c r="C19" s="155"/>
      <c r="D19" s="162"/>
      <c r="E19" s="13"/>
    </row>
    <row r="20" spans="1:5" ht="15.75" thickBot="1" x14ac:dyDescent="0.3">
      <c r="A20" s="163" t="s">
        <v>340</v>
      </c>
      <c r="B20" s="164" t="s">
        <v>341</v>
      </c>
      <c r="C20" s="175"/>
      <c r="D20" s="159"/>
      <c r="E20" s="13"/>
    </row>
    <row r="21" spans="1:5" x14ac:dyDescent="0.25">
      <c r="A21" s="13"/>
      <c r="B21" s="13"/>
      <c r="C21" s="13"/>
      <c r="D21" s="13"/>
      <c r="E21" s="13"/>
    </row>
  </sheetData>
  <sheetProtection sheet="1" objects="1" scenarios="1" formatCells="0" formatColumns="0" formatRows="0" selectLockedCells="1"/>
  <dataValidations xWindow="573" yWindow="255"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5 C6:C7 C9:C20">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autoPageBreaks="0"/>
  </sheetPr>
  <dimension ref="A1:D10"/>
  <sheetViews>
    <sheetView workbookViewId="0">
      <selection activeCell="C8" sqref="C8"/>
    </sheetView>
  </sheetViews>
  <sheetFormatPr defaultRowHeight="15" customHeight="1" x14ac:dyDescent="0.25"/>
  <cols>
    <col min="2" max="2" width="18.7109375" bestFit="1" customWidth="1"/>
    <col min="3" max="3" width="20.5703125" customWidth="1"/>
  </cols>
  <sheetData>
    <row r="1" spans="1:4" ht="15" customHeight="1" thickBot="1" x14ac:dyDescent="0.3">
      <c r="A1" s="1" t="s">
        <v>0</v>
      </c>
      <c r="B1" s="2">
        <v>1</v>
      </c>
      <c r="C1" s="3"/>
      <c r="D1" s="3"/>
    </row>
    <row r="2" spans="1:4" ht="15" customHeight="1" thickBot="1" x14ac:dyDescent="0.3">
      <c r="A2" s="28" t="s">
        <v>13</v>
      </c>
      <c r="B2" s="29" t="s">
        <v>14</v>
      </c>
      <c r="C2" s="45" t="s">
        <v>256</v>
      </c>
      <c r="D2" s="3"/>
    </row>
    <row r="3" spans="1:4" ht="15" customHeight="1" x14ac:dyDescent="0.25">
      <c r="A3" s="33" t="s">
        <v>188</v>
      </c>
      <c r="B3" s="34" t="s">
        <v>342</v>
      </c>
      <c r="C3" s="153"/>
      <c r="D3" s="3"/>
    </row>
    <row r="4" spans="1:4" ht="15" customHeight="1" x14ac:dyDescent="0.25">
      <c r="A4" s="36" t="s">
        <v>189</v>
      </c>
      <c r="B4" s="37" t="s">
        <v>343</v>
      </c>
      <c r="C4" s="156"/>
      <c r="D4" s="3"/>
    </row>
    <row r="5" spans="1:4" ht="15" customHeight="1" thickBot="1" x14ac:dyDescent="0.3">
      <c r="A5" s="40" t="s">
        <v>191</v>
      </c>
      <c r="B5" s="41" t="s">
        <v>344</v>
      </c>
      <c r="C5" s="156"/>
      <c r="D5" s="3"/>
    </row>
    <row r="6" spans="1:4" ht="15" customHeight="1" thickBot="1" x14ac:dyDescent="0.3">
      <c r="A6" s="28" t="s">
        <v>345</v>
      </c>
      <c r="B6" s="29" t="s">
        <v>346</v>
      </c>
      <c r="C6" s="44">
        <f>SUM(C3:C5)</f>
        <v>0</v>
      </c>
      <c r="D6" s="3"/>
    </row>
    <row r="7" spans="1:4" ht="15" customHeight="1" x14ac:dyDescent="0.25">
      <c r="A7" s="33" t="s">
        <v>19</v>
      </c>
      <c r="B7" s="34" t="s">
        <v>347</v>
      </c>
      <c r="C7" s="156"/>
      <c r="D7" s="3"/>
    </row>
    <row r="8" spans="1:4" ht="15" customHeight="1" thickBot="1" x14ac:dyDescent="0.3">
      <c r="A8" s="40" t="s">
        <v>21</v>
      </c>
      <c r="B8" s="41" t="s">
        <v>348</v>
      </c>
      <c r="C8" s="156"/>
      <c r="D8" s="3"/>
    </row>
    <row r="9" spans="1:4" ht="15" customHeight="1" thickBot="1" x14ac:dyDescent="0.3">
      <c r="A9" s="165" t="s">
        <v>23</v>
      </c>
      <c r="B9" s="166" t="s">
        <v>349</v>
      </c>
      <c r="C9" s="167">
        <f>SUM(C6:C8)</f>
        <v>0</v>
      </c>
      <c r="D9" s="3"/>
    </row>
    <row r="10" spans="1:4" ht="15" customHeight="1" x14ac:dyDescent="0.25">
      <c r="A10" s="3"/>
      <c r="B10" s="3"/>
      <c r="C10" s="3"/>
      <c r="D10" s="3"/>
    </row>
  </sheetData>
  <sheetProtection sheet="1" objects="1" scenarios="1" formatCells="0" formatColumns="0" formatRows="0" selectLockedCells="1"/>
  <dataValidations xWindow="439" yWindow="295"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5 C7:C8">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2" id="{D837ECEA-6623-4011-BA66-E0E9ED16DF74}">
            <xm:f>$C$9&lt;&gt;'2.1 BS Assets'!$C$40</xm:f>
            <x14:dxf>
              <fill>
                <patternFill>
                  <bgColor theme="7" tint="0.59996337778862885"/>
                </patternFill>
              </fill>
            </x14:dxf>
          </x14:cfRule>
          <xm:sqref>C9</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autoPageBreaks="0"/>
  </sheetPr>
  <dimension ref="A1:L14"/>
  <sheetViews>
    <sheetView workbookViewId="0">
      <selection activeCell="C3" sqref="C3"/>
    </sheetView>
  </sheetViews>
  <sheetFormatPr defaultRowHeight="15" customHeight="1" x14ac:dyDescent="0.25"/>
  <cols>
    <col min="2" max="2" width="32.28515625" bestFit="1" customWidth="1"/>
    <col min="3" max="8" width="20.5703125" customWidth="1"/>
    <col min="9" max="9" width="9.140625" customWidth="1"/>
  </cols>
  <sheetData>
    <row r="1" spans="1:12" s="12" customFormat="1" ht="15" customHeight="1" thickBot="1" x14ac:dyDescent="0.3">
      <c r="A1" s="1" t="s">
        <v>0</v>
      </c>
      <c r="B1" s="2">
        <v>1</v>
      </c>
      <c r="C1" s="1"/>
      <c r="D1" s="1"/>
      <c r="E1" s="1"/>
      <c r="F1" s="1"/>
      <c r="G1" s="1"/>
      <c r="H1" s="1"/>
      <c r="I1" s="1"/>
    </row>
    <row r="2" spans="1:12" s="12" customFormat="1" ht="15" customHeight="1" thickBot="1" x14ac:dyDescent="0.3">
      <c r="A2" s="28" t="s">
        <v>13</v>
      </c>
      <c r="B2" s="29" t="s">
        <v>14</v>
      </c>
      <c r="C2" s="28" t="s">
        <v>353</v>
      </c>
      <c r="D2" s="291" t="s">
        <v>354</v>
      </c>
      <c r="E2" s="291" t="s">
        <v>355</v>
      </c>
      <c r="F2" s="291" t="s">
        <v>356</v>
      </c>
      <c r="G2" s="291" t="s">
        <v>357</v>
      </c>
      <c r="H2" s="189" t="s">
        <v>358</v>
      </c>
      <c r="I2" s="1"/>
      <c r="L2" s="12" t="s">
        <v>313</v>
      </c>
    </row>
    <row r="3" spans="1:12" ht="15" customHeight="1" x14ac:dyDescent="0.25">
      <c r="A3" s="33" t="s">
        <v>16</v>
      </c>
      <c r="B3" s="34" t="s">
        <v>359</v>
      </c>
      <c r="C3" s="177"/>
      <c r="D3" s="178"/>
      <c r="E3" s="178"/>
      <c r="F3" s="178"/>
      <c r="G3" s="178"/>
      <c r="H3" s="179"/>
      <c r="I3" s="3"/>
      <c r="L3" t="s">
        <v>313</v>
      </c>
    </row>
    <row r="4" spans="1:12" ht="15" customHeight="1" x14ac:dyDescent="0.25">
      <c r="A4" s="36" t="s">
        <v>19</v>
      </c>
      <c r="B4" s="37" t="s">
        <v>360</v>
      </c>
      <c r="C4" s="180"/>
      <c r="D4" s="181"/>
      <c r="E4" s="181"/>
      <c r="F4" s="181"/>
      <c r="G4" s="181"/>
      <c r="H4" s="182"/>
      <c r="I4" s="3"/>
      <c r="L4" t="s">
        <v>313</v>
      </c>
    </row>
    <row r="5" spans="1:12" ht="15" customHeight="1" x14ac:dyDescent="0.25">
      <c r="A5" s="36" t="s">
        <v>21</v>
      </c>
      <c r="B5" s="37" t="s">
        <v>361</v>
      </c>
      <c r="C5" s="180"/>
      <c r="D5" s="181"/>
      <c r="E5" s="181"/>
      <c r="F5" s="181"/>
      <c r="G5" s="181"/>
      <c r="H5" s="182"/>
      <c r="I5" s="3"/>
      <c r="L5" t="s">
        <v>313</v>
      </c>
    </row>
    <row r="6" spans="1:12" ht="15" customHeight="1" x14ac:dyDescent="0.25">
      <c r="A6" s="36" t="s">
        <v>130</v>
      </c>
      <c r="B6" s="37" t="s">
        <v>362</v>
      </c>
      <c r="C6" s="180"/>
      <c r="D6" s="181"/>
      <c r="E6" s="181"/>
      <c r="F6" s="181"/>
      <c r="G6" s="181"/>
      <c r="H6" s="182"/>
      <c r="I6" s="3"/>
      <c r="L6" t="s">
        <v>313</v>
      </c>
    </row>
    <row r="7" spans="1:12" ht="15" customHeight="1" x14ac:dyDescent="0.25">
      <c r="A7" s="36" t="s">
        <v>133</v>
      </c>
      <c r="B7" s="37" t="s">
        <v>363</v>
      </c>
      <c r="C7" s="180"/>
      <c r="D7" s="181"/>
      <c r="E7" s="181"/>
      <c r="F7" s="181"/>
      <c r="G7" s="181"/>
      <c r="H7" s="182"/>
      <c r="I7" s="3"/>
      <c r="L7" t="s">
        <v>313</v>
      </c>
    </row>
    <row r="8" spans="1:12" ht="15" customHeight="1" x14ac:dyDescent="0.25">
      <c r="A8" s="36" t="s">
        <v>135</v>
      </c>
      <c r="B8" s="37" t="s">
        <v>364</v>
      </c>
      <c r="C8" s="180"/>
      <c r="D8" s="181"/>
      <c r="E8" s="181"/>
      <c r="F8" s="181"/>
      <c r="G8" s="181"/>
      <c r="H8" s="182"/>
      <c r="I8" s="3"/>
      <c r="L8" t="s">
        <v>313</v>
      </c>
    </row>
    <row r="9" spans="1:12" ht="15" customHeight="1" x14ac:dyDescent="0.25">
      <c r="A9" s="36" t="s">
        <v>136</v>
      </c>
      <c r="B9" s="37" t="s">
        <v>365</v>
      </c>
      <c r="C9" s="180"/>
      <c r="D9" s="181"/>
      <c r="E9" s="181"/>
      <c r="F9" s="181"/>
      <c r="G9" s="181"/>
      <c r="H9" s="182"/>
      <c r="I9" s="3"/>
      <c r="L9" t="s">
        <v>313</v>
      </c>
    </row>
    <row r="10" spans="1:12" ht="15" customHeight="1" x14ac:dyDescent="0.25">
      <c r="A10" s="36" t="s">
        <v>153</v>
      </c>
      <c r="B10" s="37" t="s">
        <v>366</v>
      </c>
      <c r="C10" s="180"/>
      <c r="D10" s="181"/>
      <c r="E10" s="181"/>
      <c r="F10" s="181"/>
      <c r="G10" s="181"/>
      <c r="H10" s="182"/>
      <c r="I10" s="3"/>
      <c r="L10" t="s">
        <v>313</v>
      </c>
    </row>
    <row r="11" spans="1:12" ht="15" customHeight="1" thickBot="1" x14ac:dyDescent="0.3">
      <c r="A11" s="40" t="s">
        <v>154</v>
      </c>
      <c r="B11" s="41" t="s">
        <v>367</v>
      </c>
      <c r="C11" s="183"/>
      <c r="D11" s="184"/>
      <c r="E11" s="184"/>
      <c r="F11" s="184"/>
      <c r="G11" s="184"/>
      <c r="H11" s="185"/>
      <c r="I11" s="3"/>
      <c r="L11" t="s">
        <v>313</v>
      </c>
    </row>
    <row r="12" spans="1:12" ht="15" customHeight="1" thickBot="1" x14ac:dyDescent="0.3">
      <c r="A12" s="28" t="s">
        <v>23</v>
      </c>
      <c r="B12" s="29" t="s">
        <v>368</v>
      </c>
      <c r="C12" s="131">
        <f>SUM(C3:C11)</f>
        <v>0</v>
      </c>
      <c r="D12" s="125">
        <f t="shared" ref="D12:H12" si="0">SUM(D3:D11)</f>
        <v>0</v>
      </c>
      <c r="E12" s="125">
        <f t="shared" si="0"/>
        <v>0</v>
      </c>
      <c r="F12" s="125">
        <f t="shared" si="0"/>
        <v>0</v>
      </c>
      <c r="G12" s="125">
        <f t="shared" si="0"/>
        <v>0</v>
      </c>
      <c r="H12" s="84">
        <f t="shared" si="0"/>
        <v>0</v>
      </c>
      <c r="I12" s="3"/>
      <c r="L12" t="s">
        <v>313</v>
      </c>
    </row>
    <row r="13" spans="1:12" ht="15" customHeight="1" thickBot="1" x14ac:dyDescent="0.3">
      <c r="A13" s="67" t="s">
        <v>41</v>
      </c>
      <c r="B13" s="68" t="s">
        <v>369</v>
      </c>
      <c r="C13" s="332">
        <f>SUM(C12:H12)</f>
        <v>0</v>
      </c>
      <c r="D13" s="186"/>
      <c r="E13" s="186"/>
      <c r="F13" s="186"/>
      <c r="G13" s="186"/>
      <c r="H13" s="187"/>
      <c r="I13" s="3"/>
    </row>
    <row r="14" spans="1:12" ht="15" customHeight="1" x14ac:dyDescent="0.25">
      <c r="A14" s="3"/>
      <c r="B14" s="3"/>
      <c r="C14" s="3"/>
      <c r="D14" s="3"/>
      <c r="E14" s="3"/>
      <c r="F14" s="3"/>
      <c r="G14" s="3"/>
      <c r="H14" s="3"/>
      <c r="I14" s="3"/>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H11">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id="{A0A2C9B0-E44B-400C-85D8-7F4A99F4D1A2}">
            <xm:f>ABS($C$13-'2.3 BS Liabilities'!$C$10)&gt;0</xm:f>
            <x14:dxf>
              <fill>
                <patternFill patternType="solid">
                  <fgColor auto="1"/>
                  <bgColor theme="7" tint="0.59996337778862885"/>
                </patternFill>
              </fill>
            </x14:dxf>
          </x14:cfRule>
          <xm:sqref>C13</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autoPageBreaks="0"/>
  </sheetPr>
  <dimension ref="A1:F32"/>
  <sheetViews>
    <sheetView topLeftCell="A3" workbookViewId="0">
      <selection activeCell="C26" sqref="C26"/>
    </sheetView>
  </sheetViews>
  <sheetFormatPr defaultRowHeight="15" customHeight="1" x14ac:dyDescent="0.25"/>
  <cols>
    <col min="1" max="1" width="7.85546875" bestFit="1" customWidth="1"/>
    <col min="2" max="2" width="46.7109375" bestFit="1" customWidth="1"/>
    <col min="3" max="5" width="20.5703125" customWidth="1"/>
  </cols>
  <sheetData>
    <row r="1" spans="1:6" ht="15" customHeight="1" thickBot="1" x14ac:dyDescent="0.3">
      <c r="A1" s="1" t="s">
        <v>0</v>
      </c>
      <c r="B1" s="2">
        <v>1</v>
      </c>
      <c r="C1" s="1"/>
      <c r="D1" s="1"/>
      <c r="E1" s="1"/>
      <c r="F1" s="3"/>
    </row>
    <row r="2" spans="1:6" ht="15" customHeight="1" thickBot="1" x14ac:dyDescent="0.3">
      <c r="A2" s="47" t="s">
        <v>13</v>
      </c>
      <c r="B2" s="48" t="s">
        <v>14</v>
      </c>
      <c r="C2" s="328" t="s">
        <v>370</v>
      </c>
      <c r="D2" s="45" t="s">
        <v>371</v>
      </c>
      <c r="E2" s="329" t="s">
        <v>15</v>
      </c>
      <c r="F2" s="3"/>
    </row>
    <row r="3" spans="1:6" ht="15" customHeight="1" x14ac:dyDescent="0.25">
      <c r="A3" s="49" t="s">
        <v>16</v>
      </c>
      <c r="B3" s="50" t="s">
        <v>372</v>
      </c>
      <c r="C3" s="153"/>
      <c r="D3" s="153"/>
      <c r="E3" s="51">
        <f>C3+D3</f>
        <v>0</v>
      </c>
      <c r="F3" s="3"/>
    </row>
    <row r="4" spans="1:6" ht="15" customHeight="1" x14ac:dyDescent="0.25">
      <c r="A4" s="36" t="s">
        <v>19</v>
      </c>
      <c r="B4" s="37" t="s">
        <v>373</v>
      </c>
      <c r="C4" s="156"/>
      <c r="D4" s="156"/>
      <c r="E4" s="52">
        <f t="shared" ref="E4:E28" si="0">C4+D4</f>
        <v>0</v>
      </c>
      <c r="F4" s="3"/>
    </row>
    <row r="5" spans="1:6" ht="15" customHeight="1" x14ac:dyDescent="0.25">
      <c r="A5" s="36" t="s">
        <v>21</v>
      </c>
      <c r="B5" s="37" t="s">
        <v>374</v>
      </c>
      <c r="C5" s="156"/>
      <c r="D5" s="156"/>
      <c r="E5" s="52">
        <f t="shared" si="0"/>
        <v>0</v>
      </c>
      <c r="F5" s="3"/>
    </row>
    <row r="6" spans="1:6" ht="15" customHeight="1" x14ac:dyDescent="0.25">
      <c r="A6" s="36" t="s">
        <v>130</v>
      </c>
      <c r="B6" s="37" t="s">
        <v>375</v>
      </c>
      <c r="C6" s="156"/>
      <c r="D6" s="156"/>
      <c r="E6" s="52">
        <f t="shared" si="0"/>
        <v>0</v>
      </c>
      <c r="F6" s="3"/>
    </row>
    <row r="7" spans="1:6" ht="15" customHeight="1" x14ac:dyDescent="0.25">
      <c r="A7" s="36" t="s">
        <v>131</v>
      </c>
      <c r="B7" s="37" t="s">
        <v>376</v>
      </c>
      <c r="C7" s="156"/>
      <c r="D7" s="156"/>
      <c r="E7" s="52">
        <f t="shared" si="0"/>
        <v>0</v>
      </c>
      <c r="F7" s="3"/>
    </row>
    <row r="8" spans="1:6" ht="15" customHeight="1" x14ac:dyDescent="0.25">
      <c r="A8" s="36" t="s">
        <v>132</v>
      </c>
      <c r="B8" s="37" t="s">
        <v>377</v>
      </c>
      <c r="C8" s="156"/>
      <c r="D8" s="156"/>
      <c r="E8" s="52">
        <f t="shared" si="0"/>
        <v>0</v>
      </c>
      <c r="F8" s="3"/>
    </row>
    <row r="9" spans="1:6" ht="15" customHeight="1" x14ac:dyDescent="0.25">
      <c r="A9" s="36" t="s">
        <v>378</v>
      </c>
      <c r="B9" s="37" t="s">
        <v>379</v>
      </c>
      <c r="C9" s="156"/>
      <c r="D9" s="156"/>
      <c r="E9" s="52">
        <f t="shared" si="0"/>
        <v>0</v>
      </c>
      <c r="F9" s="3"/>
    </row>
    <row r="10" spans="1:6" ht="15" customHeight="1" x14ac:dyDescent="0.25">
      <c r="A10" s="36" t="s">
        <v>380</v>
      </c>
      <c r="B10" s="37" t="s">
        <v>381</v>
      </c>
      <c r="C10" s="156"/>
      <c r="D10" s="156"/>
      <c r="E10" s="52">
        <f t="shared" si="0"/>
        <v>0</v>
      </c>
      <c r="F10" s="3"/>
    </row>
    <row r="11" spans="1:6" ht="15" customHeight="1" x14ac:dyDescent="0.25">
      <c r="A11" s="36" t="s">
        <v>382</v>
      </c>
      <c r="B11" s="37" t="s">
        <v>383</v>
      </c>
      <c r="C11" s="156"/>
      <c r="D11" s="156"/>
      <c r="E11" s="52">
        <f t="shared" si="0"/>
        <v>0</v>
      </c>
      <c r="F11" s="3"/>
    </row>
    <row r="12" spans="1:6" ht="15" customHeight="1" x14ac:dyDescent="0.25">
      <c r="A12" s="36" t="s">
        <v>384</v>
      </c>
      <c r="B12" s="37" t="s">
        <v>385</v>
      </c>
      <c r="C12" s="156"/>
      <c r="D12" s="156"/>
      <c r="E12" s="52">
        <f t="shared" si="0"/>
        <v>0</v>
      </c>
      <c r="F12" s="3"/>
    </row>
    <row r="13" spans="1:6" ht="15" customHeight="1" x14ac:dyDescent="0.25">
      <c r="A13" s="36" t="s">
        <v>135</v>
      </c>
      <c r="B13" s="37" t="s">
        <v>386</v>
      </c>
      <c r="C13" s="156"/>
      <c r="D13" s="156"/>
      <c r="E13" s="52">
        <f t="shared" si="0"/>
        <v>0</v>
      </c>
      <c r="F13" s="3"/>
    </row>
    <row r="14" spans="1:6" ht="15" customHeight="1" x14ac:dyDescent="0.25">
      <c r="A14" s="36" t="s">
        <v>136</v>
      </c>
      <c r="B14" s="37" t="s">
        <v>387</v>
      </c>
      <c r="C14" s="156"/>
      <c r="D14" s="156"/>
      <c r="E14" s="52">
        <f t="shared" si="0"/>
        <v>0</v>
      </c>
      <c r="F14" s="3"/>
    </row>
    <row r="15" spans="1:6" ht="15" customHeight="1" x14ac:dyDescent="0.25">
      <c r="A15" s="36" t="s">
        <v>388</v>
      </c>
      <c r="B15" s="37" t="s">
        <v>389</v>
      </c>
      <c r="C15" s="156"/>
      <c r="D15" s="156"/>
      <c r="E15" s="52">
        <f t="shared" si="0"/>
        <v>0</v>
      </c>
      <c r="F15" s="3"/>
    </row>
    <row r="16" spans="1:6" ht="15" customHeight="1" x14ac:dyDescent="0.25">
      <c r="A16" s="36" t="s">
        <v>390</v>
      </c>
      <c r="B16" s="37" t="s">
        <v>391</v>
      </c>
      <c r="C16" s="156"/>
      <c r="D16" s="156"/>
      <c r="E16" s="52">
        <f t="shared" si="0"/>
        <v>0</v>
      </c>
      <c r="F16" s="3"/>
    </row>
    <row r="17" spans="1:6" ht="15" customHeight="1" x14ac:dyDescent="0.25">
      <c r="A17" s="36" t="s">
        <v>392</v>
      </c>
      <c r="B17" s="37" t="s">
        <v>393</v>
      </c>
      <c r="C17" s="156"/>
      <c r="D17" s="156"/>
      <c r="E17" s="52">
        <f t="shared" si="0"/>
        <v>0</v>
      </c>
      <c r="F17" s="3"/>
    </row>
    <row r="18" spans="1:6" ht="15" customHeight="1" x14ac:dyDescent="0.25">
      <c r="A18" s="36" t="s">
        <v>394</v>
      </c>
      <c r="B18" s="37" t="s">
        <v>395</v>
      </c>
      <c r="C18" s="156"/>
      <c r="D18" s="156"/>
      <c r="E18" s="52">
        <f t="shared" si="0"/>
        <v>0</v>
      </c>
      <c r="F18" s="3"/>
    </row>
    <row r="19" spans="1:6" ht="15" customHeight="1" x14ac:dyDescent="0.25">
      <c r="A19" s="36" t="s">
        <v>396</v>
      </c>
      <c r="B19" s="37" t="s">
        <v>397</v>
      </c>
      <c r="C19" s="156"/>
      <c r="D19" s="156"/>
      <c r="E19" s="52">
        <f t="shared" si="0"/>
        <v>0</v>
      </c>
      <c r="F19" s="3"/>
    </row>
    <row r="20" spans="1:6" ht="15" customHeight="1" x14ac:dyDescent="0.25">
      <c r="A20" s="36" t="s">
        <v>322</v>
      </c>
      <c r="B20" s="37" t="s">
        <v>398</v>
      </c>
      <c r="C20" s="156"/>
      <c r="D20" s="156"/>
      <c r="E20" s="52">
        <f t="shared" si="0"/>
        <v>0</v>
      </c>
      <c r="F20" s="3"/>
    </row>
    <row r="21" spans="1:6" ht="15" customHeight="1" x14ac:dyDescent="0.25">
      <c r="A21" s="36" t="s">
        <v>324</v>
      </c>
      <c r="B21" s="37" t="s">
        <v>399</v>
      </c>
      <c r="C21" s="156"/>
      <c r="D21" s="156"/>
      <c r="E21" s="52">
        <f t="shared" si="0"/>
        <v>0</v>
      </c>
      <c r="F21" s="3"/>
    </row>
    <row r="22" spans="1:6" ht="15" customHeight="1" x14ac:dyDescent="0.25">
      <c r="A22" s="36" t="s">
        <v>326</v>
      </c>
      <c r="B22" s="37" t="s">
        <v>400</v>
      </c>
      <c r="C22" s="156"/>
      <c r="D22" s="156"/>
      <c r="E22" s="52">
        <f t="shared" si="0"/>
        <v>0</v>
      </c>
      <c r="F22" s="3"/>
    </row>
    <row r="23" spans="1:6" ht="15" customHeight="1" x14ac:dyDescent="0.25">
      <c r="A23" s="36" t="s">
        <v>328</v>
      </c>
      <c r="B23" s="37" t="s">
        <v>401</v>
      </c>
      <c r="C23" s="156"/>
      <c r="D23" s="156"/>
      <c r="E23" s="52">
        <f t="shared" si="0"/>
        <v>0</v>
      </c>
      <c r="F23" s="3"/>
    </row>
    <row r="24" spans="1:6" ht="15" customHeight="1" x14ac:dyDescent="0.25">
      <c r="A24" s="36" t="s">
        <v>334</v>
      </c>
      <c r="B24" s="37" t="s">
        <v>402</v>
      </c>
      <c r="C24" s="156"/>
      <c r="D24" s="156"/>
      <c r="E24" s="52">
        <f t="shared" si="0"/>
        <v>0</v>
      </c>
      <c r="F24" s="3"/>
    </row>
    <row r="25" spans="1:6" ht="15" customHeight="1" x14ac:dyDescent="0.25">
      <c r="A25" s="36" t="s">
        <v>336</v>
      </c>
      <c r="B25" s="37" t="s">
        <v>403</v>
      </c>
      <c r="C25" s="156"/>
      <c r="D25" s="156"/>
      <c r="E25" s="52">
        <f t="shared" si="0"/>
        <v>0</v>
      </c>
      <c r="F25" s="3"/>
    </row>
    <row r="26" spans="1:6" ht="15" customHeight="1" thickBot="1" x14ac:dyDescent="0.3">
      <c r="A26" s="40" t="s">
        <v>338</v>
      </c>
      <c r="B26" s="41" t="s">
        <v>404</v>
      </c>
      <c r="C26" s="193"/>
      <c r="D26" s="193"/>
      <c r="E26" s="63">
        <f t="shared" si="0"/>
        <v>0</v>
      </c>
      <c r="F26" s="3"/>
    </row>
    <row r="27" spans="1:6" ht="15" customHeight="1" x14ac:dyDescent="0.25">
      <c r="A27" s="49" t="s">
        <v>25</v>
      </c>
      <c r="B27" s="50" t="s">
        <v>405</v>
      </c>
      <c r="C27" s="153"/>
      <c r="D27" s="153"/>
      <c r="E27" s="51">
        <f t="shared" si="0"/>
        <v>0</v>
      </c>
      <c r="F27" s="3"/>
    </row>
    <row r="28" spans="1:6" ht="15" customHeight="1" thickBot="1" x14ac:dyDescent="0.3">
      <c r="A28" s="40" t="s">
        <v>28</v>
      </c>
      <c r="B28" s="41" t="s">
        <v>406</v>
      </c>
      <c r="C28" s="175"/>
      <c r="D28" s="175"/>
      <c r="E28" s="188">
        <f t="shared" si="0"/>
        <v>0</v>
      </c>
      <c r="F28" s="3"/>
    </row>
    <row r="29" spans="1:6" ht="15" customHeight="1" thickBot="1" x14ac:dyDescent="0.3">
      <c r="A29" s="28" t="s">
        <v>34</v>
      </c>
      <c r="B29" s="29" t="s">
        <v>407</v>
      </c>
      <c r="C29" s="44">
        <f>SUM(C27:C28)</f>
        <v>0</v>
      </c>
      <c r="D29" s="44">
        <f>SUM(D27:D28)</f>
        <v>0</v>
      </c>
      <c r="E29" s="44">
        <f>SUM(E27:E28)</f>
        <v>0</v>
      </c>
      <c r="F29" s="3"/>
    </row>
    <row r="30" spans="1:6" ht="15" customHeight="1" thickBot="1" x14ac:dyDescent="0.3">
      <c r="A30" s="28" t="s">
        <v>23</v>
      </c>
      <c r="B30" s="189" t="s">
        <v>408</v>
      </c>
      <c r="C30" s="44">
        <f>SUM(C3:C26)</f>
        <v>0</v>
      </c>
      <c r="D30" s="44">
        <f t="shared" ref="D30:E30" si="1">SUM(D3:D26)</f>
        <v>0</v>
      </c>
      <c r="E30" s="44">
        <f t="shared" si="1"/>
        <v>0</v>
      </c>
      <c r="F30" s="3"/>
    </row>
    <row r="31" spans="1:6" ht="15" customHeight="1" thickBot="1" x14ac:dyDescent="0.3">
      <c r="A31" s="58" t="s">
        <v>255</v>
      </c>
      <c r="B31" s="59" t="s">
        <v>409</v>
      </c>
      <c r="C31" s="190">
        <f>C29-C30</f>
        <v>0</v>
      </c>
      <c r="D31" s="190">
        <f t="shared" ref="D31" si="2">D29-D30</f>
        <v>0</v>
      </c>
      <c r="E31" s="190">
        <f>E29-E30</f>
        <v>0</v>
      </c>
      <c r="F31" s="3"/>
    </row>
    <row r="32" spans="1:6" ht="15" customHeight="1" x14ac:dyDescent="0.25">
      <c r="A32" s="3"/>
      <c r="B32" s="3"/>
      <c r="C32" s="3"/>
      <c r="D32" s="3"/>
      <c r="E32" s="3"/>
      <c r="F32" s="3"/>
    </row>
  </sheetData>
  <sheetProtection sheet="1" objects="1" scenarios="1" formatCells="0" formatColumns="0" formatRows="0" selectLockedCells="1"/>
  <conditionalFormatting sqref="C31:E31">
    <cfRule type="expression" dxfId="27" priority="1">
      <formula>ABS(C$31)&gt;0</formula>
    </cfRule>
  </conditionalFormatting>
  <dataValidations xWindow="551" yWindow="713"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28">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ignoredErrors>
    <ignoredError sqref="D30" formulaRange="1"/>
  </ignoredErrors>
  <legacyDrawing r:id="rId2"/>
  <extLst>
    <ext xmlns:x14="http://schemas.microsoft.com/office/spreadsheetml/2009/9/main" uri="{78C0D931-6437-407d-A8EE-F0AAD7539E65}">
      <x14:conditionalFormattings>
        <x14:conditionalFormatting xmlns:xm="http://schemas.microsoft.com/office/excel/2006/main">
          <x14:cfRule type="expression" priority="2" id="{2F1D46BF-D6AF-438C-A304-25D5F1382F5E}">
            <xm:f>$E$30&lt;&gt;'2.1 BS Assets'!$C$40</xm:f>
            <x14:dxf>
              <font>
                <b/>
                <i val="0"/>
                <color theme="7"/>
              </font>
              <fill>
                <patternFill>
                  <bgColor theme="7" tint="0.79998168889431442"/>
                </patternFill>
              </fill>
            </x14:dxf>
          </x14:cfRule>
          <xm:sqref>E30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autoPageBreaks="0"/>
  </sheetPr>
  <dimension ref="A1:N13"/>
  <sheetViews>
    <sheetView zoomScaleNormal="100" workbookViewId="0">
      <selection activeCell="C4" sqref="C4"/>
    </sheetView>
  </sheetViews>
  <sheetFormatPr defaultRowHeight="15" customHeight="1" x14ac:dyDescent="0.25"/>
  <cols>
    <col min="1" max="1" width="9.140625" style="219"/>
    <col min="2" max="2" width="18" style="219" bestFit="1" customWidth="1"/>
    <col min="3" max="3" width="28.28515625" style="219" customWidth="1"/>
    <col min="4" max="6" width="13.7109375" style="219" customWidth="1"/>
    <col min="7" max="7" width="13.85546875" style="219" customWidth="1"/>
    <col min="8" max="8" width="13.5703125" style="219" customWidth="1"/>
    <col min="9" max="10" width="28.28515625" style="219" customWidth="1"/>
    <col min="11" max="11" width="13.140625" style="219" customWidth="1"/>
    <col min="12" max="12" width="28.28515625" style="219" customWidth="1"/>
    <col min="13" max="13" width="13.7109375" style="219" customWidth="1"/>
    <col min="14" max="16384" width="9.140625" style="219"/>
  </cols>
  <sheetData>
    <row r="1" spans="1:14" ht="15" customHeight="1" thickBot="1" x14ac:dyDescent="0.3">
      <c r="A1" s="215" t="s">
        <v>0</v>
      </c>
      <c r="B1" s="216">
        <v>1</v>
      </c>
      <c r="C1" s="217"/>
      <c r="D1" s="218"/>
      <c r="E1" s="218"/>
      <c r="F1" s="218"/>
      <c r="G1" s="218"/>
      <c r="H1" s="218"/>
      <c r="I1" s="218"/>
      <c r="J1" s="218"/>
      <c r="K1" s="218"/>
      <c r="L1" s="218"/>
      <c r="M1" s="218"/>
      <c r="N1" s="218"/>
    </row>
    <row r="2" spans="1:14" s="223" customFormat="1" ht="29.25" customHeight="1" thickBot="1" x14ac:dyDescent="0.3">
      <c r="A2" s="220" t="s">
        <v>13</v>
      </c>
      <c r="B2" s="221" t="s">
        <v>14</v>
      </c>
      <c r="C2" s="344" t="s">
        <v>631</v>
      </c>
      <c r="D2" s="345" t="s">
        <v>632</v>
      </c>
      <c r="E2" s="345" t="s">
        <v>633</v>
      </c>
      <c r="F2" s="345" t="s">
        <v>634</v>
      </c>
      <c r="G2" s="345" t="s">
        <v>635</v>
      </c>
      <c r="H2" s="345" t="s">
        <v>636</v>
      </c>
      <c r="I2" s="345" t="s">
        <v>637</v>
      </c>
      <c r="J2" s="345" t="s">
        <v>638</v>
      </c>
      <c r="K2" s="345" t="s">
        <v>639</v>
      </c>
      <c r="L2" s="345" t="s">
        <v>640</v>
      </c>
      <c r="M2" s="346" t="s">
        <v>641</v>
      </c>
      <c r="N2" s="222"/>
    </row>
    <row r="3" spans="1:14" ht="15" customHeight="1" x14ac:dyDescent="0.25">
      <c r="A3" s="224" t="s">
        <v>642</v>
      </c>
      <c r="B3" s="225" t="s">
        <v>643</v>
      </c>
      <c r="C3" s="226"/>
      <c r="D3" s="227"/>
      <c r="E3" s="178"/>
      <c r="F3" s="178"/>
      <c r="G3" s="178"/>
      <c r="H3" s="227"/>
      <c r="I3" s="227"/>
      <c r="J3" s="228"/>
      <c r="K3" s="229"/>
      <c r="L3" s="203"/>
      <c r="M3" s="230"/>
      <c r="N3" s="218"/>
    </row>
    <row r="4" spans="1:14" ht="15" customHeight="1" x14ac:dyDescent="0.25">
      <c r="A4" s="231" t="s">
        <v>644</v>
      </c>
      <c r="B4" s="232" t="s">
        <v>645</v>
      </c>
      <c r="C4" s="233"/>
      <c r="D4" s="234"/>
      <c r="E4" s="181"/>
      <c r="F4" s="181"/>
      <c r="G4" s="181"/>
      <c r="H4" s="234"/>
      <c r="I4" s="234"/>
      <c r="J4" s="235"/>
      <c r="K4" s="236"/>
      <c r="L4" s="208"/>
      <c r="M4" s="237"/>
      <c r="N4" s="218"/>
    </row>
    <row r="5" spans="1:14" ht="15" customHeight="1" x14ac:dyDescent="0.25">
      <c r="A5" s="231" t="s">
        <v>646</v>
      </c>
      <c r="B5" s="232" t="s">
        <v>647</v>
      </c>
      <c r="C5" s="233"/>
      <c r="D5" s="234"/>
      <c r="E5" s="181"/>
      <c r="F5" s="181"/>
      <c r="G5" s="181"/>
      <c r="H5" s="234"/>
      <c r="I5" s="234"/>
      <c r="J5" s="235"/>
      <c r="K5" s="236"/>
      <c r="L5" s="208"/>
      <c r="M5" s="237"/>
      <c r="N5" s="218"/>
    </row>
    <row r="6" spans="1:14" ht="15" customHeight="1" x14ac:dyDescent="0.25">
      <c r="A6" s="231" t="s">
        <v>648</v>
      </c>
      <c r="B6" s="232" t="s">
        <v>649</v>
      </c>
      <c r="C6" s="233"/>
      <c r="D6" s="234"/>
      <c r="E6" s="181"/>
      <c r="F6" s="181"/>
      <c r="G6" s="181"/>
      <c r="H6" s="234"/>
      <c r="I6" s="234"/>
      <c r="J6" s="235"/>
      <c r="K6" s="236"/>
      <c r="L6" s="208"/>
      <c r="M6" s="237"/>
      <c r="N6" s="218"/>
    </row>
    <row r="7" spans="1:14" ht="15" customHeight="1" x14ac:dyDescent="0.25">
      <c r="A7" s="231" t="s">
        <v>650</v>
      </c>
      <c r="B7" s="232" t="s">
        <v>651</v>
      </c>
      <c r="C7" s="233"/>
      <c r="D7" s="234"/>
      <c r="E7" s="181"/>
      <c r="F7" s="181"/>
      <c r="G7" s="181"/>
      <c r="H7" s="234"/>
      <c r="I7" s="234"/>
      <c r="J7" s="235"/>
      <c r="K7" s="236"/>
      <c r="L7" s="208"/>
      <c r="M7" s="237"/>
      <c r="N7" s="218"/>
    </row>
    <row r="8" spans="1:14" ht="15" customHeight="1" x14ac:dyDescent="0.25">
      <c r="A8" s="231" t="s">
        <v>652</v>
      </c>
      <c r="B8" s="232" t="s">
        <v>653</v>
      </c>
      <c r="C8" s="233"/>
      <c r="D8" s="234"/>
      <c r="E8" s="181"/>
      <c r="F8" s="181"/>
      <c r="G8" s="181"/>
      <c r="H8" s="234"/>
      <c r="I8" s="234"/>
      <c r="J8" s="235"/>
      <c r="K8" s="236"/>
      <c r="L8" s="208"/>
      <c r="M8" s="237"/>
      <c r="N8" s="218"/>
    </row>
    <row r="9" spans="1:14" ht="15" customHeight="1" x14ac:dyDescent="0.25">
      <c r="A9" s="231" t="s">
        <v>654</v>
      </c>
      <c r="B9" s="232" t="s">
        <v>655</v>
      </c>
      <c r="C9" s="233"/>
      <c r="D9" s="234"/>
      <c r="E9" s="181"/>
      <c r="F9" s="181"/>
      <c r="G9" s="181"/>
      <c r="H9" s="234"/>
      <c r="I9" s="234"/>
      <c r="J9" s="235"/>
      <c r="K9" s="236"/>
      <c r="L9" s="208"/>
      <c r="M9" s="237"/>
      <c r="N9" s="218"/>
    </row>
    <row r="10" spans="1:14" ht="15" customHeight="1" x14ac:dyDescent="0.25">
      <c r="A10" s="231" t="s">
        <v>656</v>
      </c>
      <c r="B10" s="232" t="s">
        <v>657</v>
      </c>
      <c r="C10" s="233"/>
      <c r="D10" s="234"/>
      <c r="E10" s="181"/>
      <c r="F10" s="181"/>
      <c r="G10" s="181"/>
      <c r="H10" s="234"/>
      <c r="I10" s="234"/>
      <c r="J10" s="235"/>
      <c r="K10" s="236"/>
      <c r="L10" s="208"/>
      <c r="M10" s="237"/>
      <c r="N10" s="218"/>
    </row>
    <row r="11" spans="1:14" ht="15" customHeight="1" x14ac:dyDescent="0.25">
      <c r="A11" s="231" t="s">
        <v>658</v>
      </c>
      <c r="B11" s="232" t="s">
        <v>659</v>
      </c>
      <c r="C11" s="233"/>
      <c r="D11" s="234"/>
      <c r="E11" s="181"/>
      <c r="F11" s="181"/>
      <c r="G11" s="181"/>
      <c r="H11" s="234"/>
      <c r="I11" s="234"/>
      <c r="J11" s="235"/>
      <c r="K11" s="236"/>
      <c r="L11" s="208"/>
      <c r="M11" s="237"/>
      <c r="N11" s="218"/>
    </row>
    <row r="12" spans="1:14" ht="15" customHeight="1" thickBot="1" x14ac:dyDescent="0.3">
      <c r="A12" s="330" t="s">
        <v>660</v>
      </c>
      <c r="B12" s="331" t="s">
        <v>661</v>
      </c>
      <c r="C12" s="333"/>
      <c r="D12" s="334"/>
      <c r="E12" s="184"/>
      <c r="F12" s="184"/>
      <c r="G12" s="184"/>
      <c r="H12" s="334"/>
      <c r="I12" s="334"/>
      <c r="J12" s="335"/>
      <c r="K12" s="336"/>
      <c r="L12" s="213"/>
      <c r="M12" s="337"/>
      <c r="N12" s="218"/>
    </row>
    <row r="13" spans="1:14" ht="15" customHeight="1" x14ac:dyDescent="0.25">
      <c r="A13" s="218"/>
      <c r="B13" s="218"/>
      <c r="C13" s="218"/>
      <c r="D13" s="218"/>
      <c r="E13" s="218"/>
      <c r="F13" s="218"/>
      <c r="G13" s="218"/>
      <c r="H13" s="218"/>
      <c r="I13" s="218"/>
      <c r="J13" s="218"/>
      <c r="K13" s="218"/>
      <c r="L13" s="218"/>
      <c r="M13" s="218"/>
      <c r="N13" s="218"/>
    </row>
  </sheetData>
  <sheetProtection sheet="1" objects="1" scenarios="1" formatCells="0" formatColumns="0" formatRows="0" selectLockedCells="1"/>
  <dataValidations count="8">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E3:G12">
      <formula1>-1000000000</formula1>
      <formula2>1000000000</formula2>
    </dataValidation>
    <dataValidation type="date" allowBlank="1" showInputMessage="1" showErrorMessage="1" errorTitle="Invalid date" error="Date not in range 1/1/2019 to 31/12/2119" promptTitle="Date in range" prompt="Must be a date between 1/1/2019 and 31/12/2119" sqref="M3:M12">
      <formula1>43466</formula1>
      <formula2>80354</formula2>
    </dataValidation>
    <dataValidation type="decimal" allowBlank="1" showInputMessage="1" showErrorMessage="1" errorTitle="Invalid percentage" error="outside permitted range of_x000a_0 to +1,000%" promptTitle="Percentage in range" prompt="Must be a percentage between 0 and 1,000% - enter 1,000% if exceeds maximum" sqref="K3:K12">
      <formula1>0</formula1>
      <formula2>10</formula2>
    </dataValidation>
    <dataValidation type="list" allowBlank="1" showDropDown="1" showInputMessage="1" showErrorMessage="1" errorTitle="Invalid response" error="Enter Y or N_x000a_" promptTitle="Performing?" prompt="Enter Y or N" sqref="H3:H12">
      <formula1>"Y,N,y,n"</formula1>
    </dataValidation>
    <dataValidation type="list" allowBlank="1" showDropDown="1" showInputMessage="1" showErrorMessage="1" errorTitle="Invalid response" error="Enter Y or N" promptTitle="Parental Guarantee?" prompt="Enter Y or N" sqref="I3:I12">
      <formula1>"Y,N,y,n"</formula1>
    </dataValidation>
    <dataValidation type="textLength" allowBlank="1" showInputMessage="1" showErrorMessage="1" errorTitle="Invalid response" error="Enter text between 2 and 50 characters" promptTitle="Collateral" prompt="Enter text between 2 and 50 characters" sqref="J3:J12">
      <formula1>2</formula1>
      <formula2>50</formula2>
    </dataValidation>
    <dataValidation type="textLength" allowBlank="1" showInputMessage="1" showErrorMessage="1" errorTitle="Invalid response" error="Enter 3 digit currency ISO code" promptTitle="Currency" prompt="Enter 3 digit currency ISO code" sqref="L3:L12">
      <formula1>3</formula1>
      <formula2>3</formula2>
    </dataValidation>
    <dataValidation type="list" allowBlank="1" showDropDown="1" showInputMessage="1" showErrorMessage="1" errorTitle="Invalid response" error="Enter Y or N" promptTitle="Connected?" prompt="Enter Y or N" sqref="D3:D12">
      <formula1>"Y,N,y,n"</formula1>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autoPageBreaks="0"/>
  </sheetPr>
  <dimension ref="A1:I13"/>
  <sheetViews>
    <sheetView workbookViewId="0">
      <selection activeCell="F12" sqref="F12"/>
    </sheetView>
  </sheetViews>
  <sheetFormatPr defaultRowHeight="15" customHeight="1" x14ac:dyDescent="0.25"/>
  <cols>
    <col min="2" max="2" width="18" bestFit="1" customWidth="1"/>
    <col min="3" max="3" width="30.7109375" bestFit="1" customWidth="1"/>
    <col min="4" max="5" width="20.5703125" customWidth="1"/>
    <col min="6" max="6" width="14" customWidth="1"/>
  </cols>
  <sheetData>
    <row r="1" spans="1:9" ht="15" customHeight="1" thickBot="1" x14ac:dyDescent="0.3">
      <c r="A1" s="1" t="s">
        <v>0</v>
      </c>
      <c r="B1" s="2">
        <v>1</v>
      </c>
      <c r="C1" s="6"/>
      <c r="D1" s="3"/>
      <c r="E1" s="3"/>
      <c r="F1" s="3"/>
      <c r="G1" s="3"/>
    </row>
    <row r="2" spans="1:9" ht="15" customHeight="1" thickBot="1" x14ac:dyDescent="0.3">
      <c r="A2" s="238" t="s">
        <v>13</v>
      </c>
      <c r="B2" s="239" t="s">
        <v>14</v>
      </c>
      <c r="C2" s="238" t="s">
        <v>631</v>
      </c>
      <c r="D2" s="240" t="s">
        <v>633</v>
      </c>
      <c r="E2" s="240" t="s">
        <v>634</v>
      </c>
      <c r="F2" s="241" t="s">
        <v>641</v>
      </c>
      <c r="G2" s="3"/>
    </row>
    <row r="3" spans="1:9" ht="15" customHeight="1" x14ac:dyDescent="0.25">
      <c r="A3" s="33" t="s">
        <v>662</v>
      </c>
      <c r="B3" s="242" t="s">
        <v>663</v>
      </c>
      <c r="C3" s="226"/>
      <c r="D3" s="178"/>
      <c r="E3" s="178"/>
      <c r="F3" s="230"/>
      <c r="G3" s="3"/>
    </row>
    <row r="4" spans="1:9" ht="15" customHeight="1" x14ac:dyDescent="0.25">
      <c r="A4" s="36" t="s">
        <v>664</v>
      </c>
      <c r="B4" s="243" t="s">
        <v>665</v>
      </c>
      <c r="C4" s="233"/>
      <c r="D4" s="181"/>
      <c r="E4" s="181"/>
      <c r="F4" s="237"/>
      <c r="G4" s="3"/>
    </row>
    <row r="5" spans="1:9" ht="15" customHeight="1" x14ac:dyDescent="0.25">
      <c r="A5" s="36" t="s">
        <v>666</v>
      </c>
      <c r="B5" s="243" t="s">
        <v>667</v>
      </c>
      <c r="C5" s="233"/>
      <c r="D5" s="181"/>
      <c r="E5" s="181"/>
      <c r="F5" s="237"/>
      <c r="G5" s="3"/>
    </row>
    <row r="6" spans="1:9" ht="15" customHeight="1" x14ac:dyDescent="0.25">
      <c r="A6" s="36" t="s">
        <v>668</v>
      </c>
      <c r="B6" s="243" t="s">
        <v>669</v>
      </c>
      <c r="C6" s="233"/>
      <c r="D6" s="181"/>
      <c r="E6" s="181"/>
      <c r="F6" s="237"/>
      <c r="G6" s="3"/>
    </row>
    <row r="7" spans="1:9" ht="15" customHeight="1" x14ac:dyDescent="0.25">
      <c r="A7" s="36" t="s">
        <v>670</v>
      </c>
      <c r="B7" s="243" t="s">
        <v>671</v>
      </c>
      <c r="C7" s="233"/>
      <c r="D7" s="181"/>
      <c r="E7" s="181"/>
      <c r="F7" s="237"/>
      <c r="G7" s="3"/>
    </row>
    <row r="8" spans="1:9" ht="15" customHeight="1" x14ac:dyDescent="0.25">
      <c r="A8" s="36" t="s">
        <v>672</v>
      </c>
      <c r="B8" s="243" t="s">
        <v>673</v>
      </c>
      <c r="C8" s="233"/>
      <c r="D8" s="181"/>
      <c r="E8" s="181"/>
      <c r="F8" s="237"/>
      <c r="G8" s="3"/>
      <c r="I8" t="s">
        <v>313</v>
      </c>
    </row>
    <row r="9" spans="1:9" ht="15" customHeight="1" x14ac:dyDescent="0.25">
      <c r="A9" s="36" t="s">
        <v>674</v>
      </c>
      <c r="B9" s="243" t="s">
        <v>675</v>
      </c>
      <c r="C9" s="233"/>
      <c r="D9" s="181"/>
      <c r="E9" s="181"/>
      <c r="F9" s="237"/>
      <c r="G9" s="3"/>
    </row>
    <row r="10" spans="1:9" ht="15" customHeight="1" x14ac:dyDescent="0.25">
      <c r="A10" s="36" t="s">
        <v>676</v>
      </c>
      <c r="B10" s="243" t="s">
        <v>677</v>
      </c>
      <c r="C10" s="233"/>
      <c r="D10" s="181"/>
      <c r="E10" s="181"/>
      <c r="F10" s="237"/>
      <c r="G10" s="3"/>
    </row>
    <row r="11" spans="1:9" ht="15" customHeight="1" x14ac:dyDescent="0.25">
      <c r="A11" s="36" t="s">
        <v>678</v>
      </c>
      <c r="B11" s="243" t="s">
        <v>679</v>
      </c>
      <c r="C11" s="233"/>
      <c r="D11" s="181"/>
      <c r="E11" s="181"/>
      <c r="F11" s="237"/>
      <c r="G11" s="3"/>
    </row>
    <row r="12" spans="1:9" ht="15" customHeight="1" thickBot="1" x14ac:dyDescent="0.3">
      <c r="A12" s="53" t="s">
        <v>680</v>
      </c>
      <c r="B12" s="54" t="s">
        <v>681</v>
      </c>
      <c r="C12" s="333"/>
      <c r="D12" s="184"/>
      <c r="E12" s="184"/>
      <c r="F12" s="337"/>
      <c r="G12" s="3"/>
    </row>
    <row r="13" spans="1:9" ht="15" customHeight="1" x14ac:dyDescent="0.25">
      <c r="A13" s="3"/>
      <c r="B13" s="3"/>
      <c r="C13" s="3"/>
      <c r="D13" s="3"/>
      <c r="E13" s="3"/>
      <c r="F13" s="3"/>
      <c r="G13" s="3"/>
    </row>
  </sheetData>
  <sheetProtection sheet="1" objects="1" scenarios="1" formatCells="0" formatColumns="0" formatRows="0" selectLockedCells="1"/>
  <dataValidations count="2">
    <dataValidation type="date" allowBlank="1" showInputMessage="1" showErrorMessage="1" errorTitle="Invalid date" error="Date not in range 1/1/2019 to 31/12/2119" promptTitle="Date in range" prompt="Must be a date between 1/1/2019 and 31/12/2119" sqref="F3:F12">
      <formula1>43466</formula1>
      <formula2>80354</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3:E12">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autoPageBreaks="0"/>
  </sheetPr>
  <dimension ref="A1:D6"/>
  <sheetViews>
    <sheetView workbookViewId="0">
      <selection activeCell="C3" sqref="C3"/>
    </sheetView>
  </sheetViews>
  <sheetFormatPr defaultRowHeight="15" customHeight="1" x14ac:dyDescent="0.25"/>
  <cols>
    <col min="2" max="2" width="17.28515625" bestFit="1" customWidth="1"/>
    <col min="3" max="3" width="28.28515625" customWidth="1"/>
  </cols>
  <sheetData>
    <row r="1" spans="1:4" s="12" customFormat="1" ht="15" customHeight="1" thickBot="1" x14ac:dyDescent="0.3">
      <c r="A1" s="148" t="s">
        <v>0</v>
      </c>
      <c r="B1" s="149">
        <v>1</v>
      </c>
      <c r="C1" s="148"/>
      <c r="D1" s="148"/>
    </row>
    <row r="2" spans="1:4" s="12" customFormat="1" ht="15" customHeight="1" thickBot="1" x14ac:dyDescent="0.3">
      <c r="A2" s="168" t="s">
        <v>13</v>
      </c>
      <c r="B2" s="169" t="s">
        <v>14</v>
      </c>
      <c r="C2" s="170" t="s">
        <v>129</v>
      </c>
      <c r="D2" s="148"/>
    </row>
    <row r="3" spans="1:4" ht="15" customHeight="1" x14ac:dyDescent="0.25">
      <c r="A3" s="171" t="s">
        <v>16</v>
      </c>
      <c r="B3" s="172" t="s">
        <v>350</v>
      </c>
      <c r="C3" s="153"/>
      <c r="D3" s="147"/>
    </row>
    <row r="4" spans="1:4" ht="15" customHeight="1" x14ac:dyDescent="0.25">
      <c r="A4" s="101" t="s">
        <v>19</v>
      </c>
      <c r="B4" s="79" t="s">
        <v>351</v>
      </c>
      <c r="C4" s="156"/>
      <c r="D4" s="147"/>
    </row>
    <row r="5" spans="1:4" ht="15" customHeight="1" thickBot="1" x14ac:dyDescent="0.3">
      <c r="A5" s="173" t="s">
        <v>21</v>
      </c>
      <c r="B5" s="174" t="s">
        <v>352</v>
      </c>
      <c r="C5" s="175"/>
      <c r="D5" s="147"/>
    </row>
    <row r="6" spans="1:4" ht="15" customHeight="1" x14ac:dyDescent="0.25">
      <c r="A6" s="147"/>
      <c r="B6" s="147"/>
      <c r="C6" s="147"/>
      <c r="D6" s="147"/>
    </row>
  </sheetData>
  <sheetProtection sheet="1" objects="1" scenarios="1" formatCells="0" formatColumns="0" formatRows="0" selectLockedCells="1"/>
  <dataValidations xWindow="306" yWindow="284"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5">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autoPageBreaks="0"/>
  </sheetPr>
  <dimension ref="A1:H14"/>
  <sheetViews>
    <sheetView workbookViewId="0">
      <selection activeCell="C3" sqref="C3"/>
    </sheetView>
  </sheetViews>
  <sheetFormatPr defaultRowHeight="15" customHeight="1" x14ac:dyDescent="0.25"/>
  <cols>
    <col min="1" max="1" width="9" customWidth="1"/>
    <col min="2" max="2" width="31.140625" customWidth="1"/>
    <col min="3" max="3" width="22.28515625" customWidth="1"/>
    <col min="4" max="4" width="24.140625" customWidth="1"/>
  </cols>
  <sheetData>
    <row r="1" spans="1:8" ht="15" customHeight="1" thickBot="1" x14ac:dyDescent="0.3">
      <c r="A1" s="148" t="s">
        <v>0</v>
      </c>
      <c r="B1" s="149">
        <v>1</v>
      </c>
      <c r="C1" s="148"/>
      <c r="D1" s="148"/>
      <c r="E1" s="13"/>
    </row>
    <row r="2" spans="1:8" ht="15" customHeight="1" thickBot="1" x14ac:dyDescent="0.3">
      <c r="A2" s="150" t="s">
        <v>13</v>
      </c>
      <c r="B2" s="122" t="s">
        <v>14</v>
      </c>
      <c r="C2" s="123" t="s">
        <v>410</v>
      </c>
      <c r="D2" s="123" t="s">
        <v>411</v>
      </c>
      <c r="E2" s="13"/>
      <c r="H2" t="s">
        <v>313</v>
      </c>
    </row>
    <row r="3" spans="1:8" ht="15" customHeight="1" thickBot="1" x14ac:dyDescent="0.3">
      <c r="A3" s="151" t="s">
        <v>16</v>
      </c>
      <c r="B3" s="119" t="s">
        <v>412</v>
      </c>
      <c r="C3" s="348"/>
      <c r="D3" s="133"/>
      <c r="E3" s="13"/>
      <c r="H3" t="s">
        <v>313</v>
      </c>
    </row>
    <row r="4" spans="1:8" ht="15" customHeight="1" x14ac:dyDescent="0.25">
      <c r="A4" s="154" t="s">
        <v>19</v>
      </c>
      <c r="B4" s="120" t="s">
        <v>413</v>
      </c>
      <c r="C4" s="318"/>
      <c r="D4" s="191"/>
      <c r="E4" s="13"/>
      <c r="H4" t="s">
        <v>313</v>
      </c>
    </row>
    <row r="5" spans="1:8" ht="15" customHeight="1" x14ac:dyDescent="0.25">
      <c r="A5" s="154" t="s">
        <v>21</v>
      </c>
      <c r="B5" s="120" t="s">
        <v>414</v>
      </c>
      <c r="C5" s="39"/>
      <c r="D5" s="192"/>
      <c r="E5" s="13"/>
      <c r="H5" t="s">
        <v>313</v>
      </c>
    </row>
    <row r="6" spans="1:8" ht="15" customHeight="1" x14ac:dyDescent="0.25">
      <c r="A6" s="154" t="s">
        <v>415</v>
      </c>
      <c r="B6" s="120" t="s">
        <v>416</v>
      </c>
      <c r="C6" s="39"/>
      <c r="D6" s="156"/>
      <c r="E6" s="13"/>
      <c r="H6" t="s">
        <v>313</v>
      </c>
    </row>
    <row r="7" spans="1:8" ht="15" customHeight="1" x14ac:dyDescent="0.25">
      <c r="A7" s="154" t="s">
        <v>417</v>
      </c>
      <c r="B7" s="120" t="s">
        <v>418</v>
      </c>
      <c r="C7" s="39"/>
      <c r="D7" s="156"/>
      <c r="E7" s="13"/>
      <c r="H7" t="s">
        <v>313</v>
      </c>
    </row>
    <row r="8" spans="1:8" ht="15" customHeight="1" thickBot="1" x14ac:dyDescent="0.3">
      <c r="A8" s="158" t="s">
        <v>419</v>
      </c>
      <c r="B8" s="121" t="s">
        <v>420</v>
      </c>
      <c r="C8" s="319"/>
      <c r="D8" s="193"/>
      <c r="E8" s="13"/>
      <c r="H8" t="s">
        <v>313</v>
      </c>
    </row>
    <row r="9" spans="1:8" ht="15" customHeight="1" thickBot="1" x14ac:dyDescent="0.3">
      <c r="A9" s="150" t="s">
        <v>421</v>
      </c>
      <c r="B9" s="122" t="s">
        <v>422</v>
      </c>
      <c r="C9" s="347"/>
      <c r="D9" s="194">
        <f>SUM(D6:D8)</f>
        <v>0</v>
      </c>
      <c r="E9" s="13"/>
      <c r="H9" t="s">
        <v>313</v>
      </c>
    </row>
    <row r="10" spans="1:8" ht="15" customHeight="1" x14ac:dyDescent="0.25">
      <c r="A10" s="151" t="s">
        <v>133</v>
      </c>
      <c r="B10" s="119" t="s">
        <v>423</v>
      </c>
      <c r="C10" s="320"/>
      <c r="D10" s="195"/>
      <c r="E10" s="13"/>
      <c r="H10" t="s">
        <v>313</v>
      </c>
    </row>
    <row r="11" spans="1:8" ht="15" customHeight="1" x14ac:dyDescent="0.25">
      <c r="A11" s="154" t="s">
        <v>135</v>
      </c>
      <c r="B11" s="120" t="s">
        <v>424</v>
      </c>
      <c r="C11" s="39"/>
      <c r="D11" s="156"/>
      <c r="E11" s="13"/>
      <c r="H11" t="s">
        <v>313</v>
      </c>
    </row>
    <row r="12" spans="1:8" ht="15" customHeight="1" x14ac:dyDescent="0.25">
      <c r="A12" s="154" t="s">
        <v>136</v>
      </c>
      <c r="B12" s="120" t="s">
        <v>425</v>
      </c>
      <c r="C12" s="39"/>
      <c r="D12" s="156"/>
      <c r="E12" s="13"/>
      <c r="H12" t="s">
        <v>313</v>
      </c>
    </row>
    <row r="13" spans="1:8" ht="15" customHeight="1" thickBot="1" x14ac:dyDescent="0.3">
      <c r="A13" s="163" t="s">
        <v>153</v>
      </c>
      <c r="B13" s="164" t="s">
        <v>426</v>
      </c>
      <c r="C13" s="321"/>
      <c r="D13" s="175"/>
      <c r="E13" s="13"/>
      <c r="H13" t="s">
        <v>313</v>
      </c>
    </row>
    <row r="14" spans="1:8" ht="15" customHeight="1" x14ac:dyDescent="0.25">
      <c r="A14" s="13"/>
      <c r="B14" s="13"/>
      <c r="C14" s="13"/>
      <c r="D14" s="13"/>
      <c r="E14" s="13"/>
    </row>
  </sheetData>
  <sheetProtection sheet="1" objects="1" scenarios="1" formatCells="0" formatColumns="0" formatRows="0" selectLockedCells="1"/>
  <dataValidations count="4">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6:D8 D13">
      <formula1>-1000000000</formula1>
      <formula2>1000000000</formula2>
    </dataValidation>
    <dataValidation type="custom" showInputMessage="1" showErrorMessage="1" errorTitle="Invalid response" error="Year must be either this year, or no greater than two years ago" promptTitle="Parent/Group Accounts" prompt="Year must be either this year, or no greater than two years ago" sqref="D5">
      <formula1>IF(D5&gt;YEAR(TODAY()),FALSE,IF(D5&lt;YEAR(TODAY())-2,FALSE,TRUE))</formula1>
    </dataValidation>
    <dataValidation type="whole" showInputMessage="1" showErrorMessage="1" errorTitle="Invalid response" error="Enter Month between 1 and 12" promptTitle="Parent/Group Accounts" prompt="Enter Month between 1 and 12" sqref="D4">
      <formula1>1</formula1>
      <formula2>12</formula2>
    </dataValidation>
    <dataValidation type="whole" allowBlank="1" showInputMessage="1" showErrorMessage="1" errorTitle="Invalid number" error="Either:_x000a_(A) not a whole number or_x000a_(B) outside permitted range of_x000a_-10,000,000,000 to +10,000,000,000" promptTitle="Integer in range" prompt="Must be a whole number between -10,000,000,000 and +10,000,000,000" sqref="D12 D10:D11">
      <formula1>-10000000000</formula1>
      <formula2>10000000000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autoPageBreaks="0"/>
  </sheetPr>
  <dimension ref="A1:C6"/>
  <sheetViews>
    <sheetView workbookViewId="0">
      <selection activeCell="B4" sqref="B4"/>
    </sheetView>
  </sheetViews>
  <sheetFormatPr defaultRowHeight="15" x14ac:dyDescent="0.25"/>
  <cols>
    <col min="1" max="1" width="23.42578125" bestFit="1" customWidth="1"/>
    <col min="2" max="2" width="24.140625" bestFit="1" customWidth="1"/>
  </cols>
  <sheetData>
    <row r="1" spans="1:3" ht="15.75" thickBot="1" x14ac:dyDescent="0.3">
      <c r="A1" s="3" t="s">
        <v>0</v>
      </c>
      <c r="B1" s="16" t="s">
        <v>1</v>
      </c>
      <c r="C1" s="3"/>
    </row>
    <row r="2" spans="1:3" x14ac:dyDescent="0.25">
      <c r="A2" s="17" t="s">
        <v>8</v>
      </c>
      <c r="B2" s="18" t="s">
        <v>12</v>
      </c>
      <c r="C2" s="10"/>
    </row>
    <row r="3" spans="1:3" ht="15.75" thickBot="1" x14ac:dyDescent="0.3">
      <c r="A3" s="19" t="s">
        <v>9</v>
      </c>
      <c r="B3" s="20" t="str">
        <f ca="1">TEXT(NOW(),"dd/mm/yyyy HH:MM")</f>
        <v>30/09/2019 15:12</v>
      </c>
      <c r="C3" s="10"/>
    </row>
    <row r="4" spans="1:3" x14ac:dyDescent="0.25">
      <c r="A4" s="21" t="s">
        <v>10</v>
      </c>
      <c r="B4" s="22"/>
      <c r="C4" s="10"/>
    </row>
    <row r="5" spans="1:3" ht="15.75" thickBot="1" x14ac:dyDescent="0.3">
      <c r="A5" s="23" t="s">
        <v>11</v>
      </c>
      <c r="B5" s="24"/>
      <c r="C5" s="10"/>
    </row>
    <row r="6" spans="1:3" x14ac:dyDescent="0.25">
      <c r="A6" s="10"/>
      <c r="B6" s="10"/>
      <c r="C6" s="10"/>
    </row>
  </sheetData>
  <dataValidations count="2">
    <dataValidation type="textLength" operator="equal" allowBlank="1" showInputMessage="1" showErrorMessage="1" errorTitle="Invalid length" error="Must be 2 characters" promptTitle="date/time in text: 2 characters" prompt="Input month in format MM, i.e.2 characters" sqref="B5">
      <formula1>2</formula1>
    </dataValidation>
    <dataValidation type="textLength" operator="equal" allowBlank="1" showInputMessage="1" showErrorMessage="1" errorTitle="Invalid length" error="Must be 4 characters" promptTitle="year in text: 4 characters" prompt="Input yeare in format yyyy, i.e.4 characters" sqref="B4">
      <formula1>4</formula1>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autoPageBreaks="0"/>
  </sheetPr>
  <dimension ref="A1:H103"/>
  <sheetViews>
    <sheetView workbookViewId="0">
      <selection activeCell="D21" sqref="D21"/>
    </sheetView>
  </sheetViews>
  <sheetFormatPr defaultRowHeight="15" customHeight="1" x14ac:dyDescent="0.25"/>
  <cols>
    <col min="2" max="2" width="20.42578125" customWidth="1"/>
    <col min="3" max="4" width="14" customWidth="1"/>
    <col min="5" max="5" width="28.28515625" customWidth="1"/>
    <col min="6" max="7" width="20.5703125" customWidth="1"/>
  </cols>
  <sheetData>
    <row r="1" spans="1:8" ht="15" customHeight="1" thickBot="1" x14ac:dyDescent="0.3">
      <c r="A1" s="7" t="s">
        <v>0</v>
      </c>
      <c r="B1" s="197">
        <v>1</v>
      </c>
      <c r="C1" s="7"/>
      <c r="D1" s="7"/>
      <c r="E1" s="7"/>
      <c r="F1" s="7"/>
      <c r="G1" s="7"/>
      <c r="H1" s="7"/>
    </row>
    <row r="2" spans="1:8" ht="15" customHeight="1" thickBot="1" x14ac:dyDescent="0.3">
      <c r="A2" s="72" t="s">
        <v>13</v>
      </c>
      <c r="B2" s="73" t="s">
        <v>14</v>
      </c>
      <c r="C2" s="72" t="s">
        <v>3</v>
      </c>
      <c r="D2" s="198" t="s">
        <v>427</v>
      </c>
      <c r="E2" s="198" t="s">
        <v>1079</v>
      </c>
      <c r="F2" s="198" t="s">
        <v>429</v>
      </c>
      <c r="G2" s="199" t="s">
        <v>430</v>
      </c>
      <c r="H2" s="7"/>
    </row>
    <row r="3" spans="1:8" ht="15" customHeight="1" x14ac:dyDescent="0.25">
      <c r="A3" s="200" t="s">
        <v>1080</v>
      </c>
      <c r="B3" s="201" t="s">
        <v>1081</v>
      </c>
      <c r="C3" s="207"/>
      <c r="D3" s="208"/>
      <c r="E3" s="209"/>
      <c r="F3" s="181"/>
      <c r="G3" s="182"/>
      <c r="H3" s="10"/>
    </row>
    <row r="4" spans="1:8" ht="15" customHeight="1" x14ac:dyDescent="0.25">
      <c r="A4" s="205" t="s">
        <v>1082</v>
      </c>
      <c r="B4" s="206" t="s">
        <v>1083</v>
      </c>
      <c r="C4" s="207"/>
      <c r="D4" s="208"/>
      <c r="E4" s="209"/>
      <c r="F4" s="181"/>
      <c r="G4" s="182"/>
      <c r="H4" s="10"/>
    </row>
    <row r="5" spans="1:8" ht="15" customHeight="1" x14ac:dyDescent="0.25">
      <c r="A5" s="205" t="s">
        <v>1084</v>
      </c>
      <c r="B5" s="206" t="s">
        <v>1085</v>
      </c>
      <c r="C5" s="207"/>
      <c r="D5" s="208"/>
      <c r="E5" s="209"/>
      <c r="F5" s="181"/>
      <c r="G5" s="182"/>
      <c r="H5" s="10"/>
    </row>
    <row r="6" spans="1:8" ht="15" customHeight="1" x14ac:dyDescent="0.25">
      <c r="A6" s="205" t="s">
        <v>1086</v>
      </c>
      <c r="B6" s="206" t="s">
        <v>1087</v>
      </c>
      <c r="C6" s="207"/>
      <c r="D6" s="208"/>
      <c r="E6" s="209"/>
      <c r="F6" s="181"/>
      <c r="G6" s="182"/>
      <c r="H6" s="10"/>
    </row>
    <row r="7" spans="1:8" ht="15" customHeight="1" x14ac:dyDescent="0.25">
      <c r="A7" s="205" t="s">
        <v>1088</v>
      </c>
      <c r="B7" s="206" t="s">
        <v>1089</v>
      </c>
      <c r="C7" s="207"/>
      <c r="D7" s="208"/>
      <c r="E7" s="209"/>
      <c r="F7" s="181"/>
      <c r="G7" s="182"/>
      <c r="H7" s="10"/>
    </row>
    <row r="8" spans="1:8" ht="15" customHeight="1" x14ac:dyDescent="0.25">
      <c r="A8" s="205" t="s">
        <v>1090</v>
      </c>
      <c r="B8" s="206" t="s">
        <v>1091</v>
      </c>
      <c r="C8" s="207"/>
      <c r="D8" s="208"/>
      <c r="E8" s="209"/>
      <c r="F8" s="181"/>
      <c r="G8" s="182"/>
      <c r="H8" s="10"/>
    </row>
    <row r="9" spans="1:8" ht="15" customHeight="1" x14ac:dyDescent="0.25">
      <c r="A9" s="205" t="s">
        <v>1092</v>
      </c>
      <c r="B9" s="206" t="s">
        <v>1093</v>
      </c>
      <c r="C9" s="207"/>
      <c r="D9" s="208"/>
      <c r="E9" s="209"/>
      <c r="F9" s="181"/>
      <c r="G9" s="182"/>
      <c r="H9" s="10"/>
    </row>
    <row r="10" spans="1:8" ht="15" customHeight="1" x14ac:dyDescent="0.25">
      <c r="A10" s="205" t="s">
        <v>1094</v>
      </c>
      <c r="B10" s="206" t="s">
        <v>1095</v>
      </c>
      <c r="C10" s="207"/>
      <c r="D10" s="208"/>
      <c r="E10" s="209"/>
      <c r="F10" s="181"/>
      <c r="G10" s="182"/>
      <c r="H10" s="10"/>
    </row>
    <row r="11" spans="1:8" ht="15" customHeight="1" x14ac:dyDescent="0.25">
      <c r="A11" s="205" t="s">
        <v>1096</v>
      </c>
      <c r="B11" s="206" t="s">
        <v>1097</v>
      </c>
      <c r="C11" s="207"/>
      <c r="D11" s="208"/>
      <c r="E11" s="209"/>
      <c r="F11" s="181"/>
      <c r="G11" s="182"/>
      <c r="H11" s="10"/>
    </row>
    <row r="12" spans="1:8" ht="15" customHeight="1" x14ac:dyDescent="0.25">
      <c r="A12" s="205" t="s">
        <v>1098</v>
      </c>
      <c r="B12" s="206" t="s">
        <v>1099</v>
      </c>
      <c r="C12" s="207"/>
      <c r="D12" s="208"/>
      <c r="E12" s="209"/>
      <c r="F12" s="181"/>
      <c r="G12" s="182"/>
      <c r="H12" s="10"/>
    </row>
    <row r="13" spans="1:8" ht="15" customHeight="1" x14ac:dyDescent="0.25">
      <c r="A13" s="205" t="s">
        <v>1100</v>
      </c>
      <c r="B13" s="206" t="s">
        <v>1101</v>
      </c>
      <c r="C13" s="207"/>
      <c r="D13" s="208"/>
      <c r="E13" s="209"/>
      <c r="F13" s="181"/>
      <c r="G13" s="182"/>
      <c r="H13" s="10"/>
    </row>
    <row r="14" spans="1:8" ht="15" customHeight="1" x14ac:dyDescent="0.25">
      <c r="A14" s="205" t="s">
        <v>1102</v>
      </c>
      <c r="B14" s="206" t="s">
        <v>1103</v>
      </c>
      <c r="C14" s="207"/>
      <c r="D14" s="208"/>
      <c r="E14" s="209"/>
      <c r="F14" s="181"/>
      <c r="G14" s="182"/>
      <c r="H14" s="10"/>
    </row>
    <row r="15" spans="1:8" ht="15" customHeight="1" x14ac:dyDescent="0.25">
      <c r="A15" s="205" t="s">
        <v>1104</v>
      </c>
      <c r="B15" s="206" t="s">
        <v>1105</v>
      </c>
      <c r="C15" s="207"/>
      <c r="D15" s="208"/>
      <c r="E15" s="209"/>
      <c r="F15" s="181"/>
      <c r="G15" s="182"/>
      <c r="H15" s="10"/>
    </row>
    <row r="16" spans="1:8" ht="15" customHeight="1" x14ac:dyDescent="0.25">
      <c r="A16" s="205" t="s">
        <v>1106</v>
      </c>
      <c r="B16" s="206" t="s">
        <v>1107</v>
      </c>
      <c r="C16" s="207"/>
      <c r="D16" s="208"/>
      <c r="E16" s="209"/>
      <c r="F16" s="181"/>
      <c r="G16" s="182"/>
      <c r="H16" s="10"/>
    </row>
    <row r="17" spans="1:8" ht="15" customHeight="1" x14ac:dyDescent="0.25">
      <c r="A17" s="205" t="s">
        <v>1108</v>
      </c>
      <c r="B17" s="206" t="s">
        <v>1109</v>
      </c>
      <c r="C17" s="207"/>
      <c r="D17" s="208"/>
      <c r="E17" s="209"/>
      <c r="F17" s="181"/>
      <c r="G17" s="182"/>
      <c r="H17" s="10"/>
    </row>
    <row r="18" spans="1:8" ht="15" customHeight="1" x14ac:dyDescent="0.25">
      <c r="A18" s="205" t="s">
        <v>1110</v>
      </c>
      <c r="B18" s="206" t="s">
        <v>1111</v>
      </c>
      <c r="C18" s="207"/>
      <c r="D18" s="208"/>
      <c r="E18" s="209"/>
      <c r="F18" s="181"/>
      <c r="G18" s="182"/>
      <c r="H18" s="10"/>
    </row>
    <row r="19" spans="1:8" ht="15" customHeight="1" x14ac:dyDescent="0.25">
      <c r="A19" s="205" t="s">
        <v>1112</v>
      </c>
      <c r="B19" s="206" t="s">
        <v>1113</v>
      </c>
      <c r="C19" s="207"/>
      <c r="D19" s="208"/>
      <c r="E19" s="209"/>
      <c r="F19" s="181"/>
      <c r="G19" s="182"/>
      <c r="H19" s="10"/>
    </row>
    <row r="20" spans="1:8" ht="15" customHeight="1" x14ac:dyDescent="0.25">
      <c r="A20" s="205" t="s">
        <v>1114</v>
      </c>
      <c r="B20" s="206" t="s">
        <v>1115</v>
      </c>
      <c r="C20" s="207"/>
      <c r="D20" s="208"/>
      <c r="E20" s="209"/>
      <c r="F20" s="181"/>
      <c r="G20" s="182"/>
      <c r="H20" s="10"/>
    </row>
    <row r="21" spans="1:8" ht="15" customHeight="1" x14ac:dyDescent="0.25">
      <c r="A21" s="205" t="s">
        <v>1116</v>
      </c>
      <c r="B21" s="206" t="s">
        <v>1117</v>
      </c>
      <c r="C21" s="207"/>
      <c r="D21" s="208"/>
      <c r="E21" s="209"/>
      <c r="F21" s="181"/>
      <c r="G21" s="182"/>
      <c r="H21" s="10"/>
    </row>
    <row r="22" spans="1:8" ht="15" customHeight="1" x14ac:dyDescent="0.25">
      <c r="A22" s="205" t="s">
        <v>1118</v>
      </c>
      <c r="B22" s="206" t="s">
        <v>1119</v>
      </c>
      <c r="C22" s="207"/>
      <c r="D22" s="208"/>
      <c r="E22" s="209"/>
      <c r="F22" s="181"/>
      <c r="G22" s="182"/>
      <c r="H22" s="10"/>
    </row>
    <row r="23" spans="1:8" ht="15" customHeight="1" x14ac:dyDescent="0.25">
      <c r="A23" s="205" t="s">
        <v>1120</v>
      </c>
      <c r="B23" s="206" t="s">
        <v>1121</v>
      </c>
      <c r="C23" s="207"/>
      <c r="D23" s="208"/>
      <c r="E23" s="209"/>
      <c r="F23" s="181"/>
      <c r="G23" s="182"/>
      <c r="H23" s="10"/>
    </row>
    <row r="24" spans="1:8" ht="15" customHeight="1" x14ac:dyDescent="0.25">
      <c r="A24" s="205" t="s">
        <v>1122</v>
      </c>
      <c r="B24" s="206" t="s">
        <v>1123</v>
      </c>
      <c r="C24" s="207"/>
      <c r="D24" s="208"/>
      <c r="E24" s="209"/>
      <c r="F24" s="181"/>
      <c r="G24" s="182"/>
      <c r="H24" s="10"/>
    </row>
    <row r="25" spans="1:8" ht="15" customHeight="1" x14ac:dyDescent="0.25">
      <c r="A25" s="205" t="s">
        <v>1124</v>
      </c>
      <c r="B25" s="206" t="s">
        <v>1125</v>
      </c>
      <c r="C25" s="207"/>
      <c r="D25" s="208"/>
      <c r="E25" s="209"/>
      <c r="F25" s="181"/>
      <c r="G25" s="182"/>
      <c r="H25" s="10"/>
    </row>
    <row r="26" spans="1:8" ht="15" customHeight="1" x14ac:dyDescent="0.25">
      <c r="A26" s="205" t="s">
        <v>1126</v>
      </c>
      <c r="B26" s="206" t="s">
        <v>1127</v>
      </c>
      <c r="C26" s="207"/>
      <c r="D26" s="208"/>
      <c r="E26" s="209"/>
      <c r="F26" s="181"/>
      <c r="G26" s="182"/>
      <c r="H26" s="10"/>
    </row>
    <row r="27" spans="1:8" ht="15" customHeight="1" x14ac:dyDescent="0.25">
      <c r="A27" s="205" t="s">
        <v>1128</v>
      </c>
      <c r="B27" s="206" t="s">
        <v>1129</v>
      </c>
      <c r="C27" s="207"/>
      <c r="D27" s="208"/>
      <c r="E27" s="209"/>
      <c r="F27" s="181"/>
      <c r="G27" s="182"/>
      <c r="H27" s="10"/>
    </row>
    <row r="28" spans="1:8" ht="15" customHeight="1" x14ac:dyDescent="0.25">
      <c r="A28" s="205" t="s">
        <v>1130</v>
      </c>
      <c r="B28" s="206" t="s">
        <v>1131</v>
      </c>
      <c r="C28" s="207"/>
      <c r="D28" s="208"/>
      <c r="E28" s="209"/>
      <c r="F28" s="181"/>
      <c r="G28" s="182"/>
      <c r="H28" s="10"/>
    </row>
    <row r="29" spans="1:8" ht="15" customHeight="1" x14ac:dyDescent="0.25">
      <c r="A29" s="205" t="s">
        <v>1132</v>
      </c>
      <c r="B29" s="206" t="s">
        <v>1133</v>
      </c>
      <c r="C29" s="207"/>
      <c r="D29" s="208"/>
      <c r="E29" s="209"/>
      <c r="F29" s="181"/>
      <c r="G29" s="182"/>
      <c r="H29" s="10"/>
    </row>
    <row r="30" spans="1:8" ht="15" customHeight="1" x14ac:dyDescent="0.25">
      <c r="A30" s="205" t="s">
        <v>1134</v>
      </c>
      <c r="B30" s="206" t="s">
        <v>1135</v>
      </c>
      <c r="C30" s="207"/>
      <c r="D30" s="208"/>
      <c r="E30" s="209"/>
      <c r="F30" s="181"/>
      <c r="G30" s="182"/>
      <c r="H30" s="10"/>
    </row>
    <row r="31" spans="1:8" ht="15" customHeight="1" x14ac:dyDescent="0.25">
      <c r="A31" s="205" t="s">
        <v>1136</v>
      </c>
      <c r="B31" s="206" t="s">
        <v>1137</v>
      </c>
      <c r="C31" s="207"/>
      <c r="D31" s="208"/>
      <c r="E31" s="209"/>
      <c r="F31" s="181"/>
      <c r="G31" s="182"/>
      <c r="H31" s="10"/>
    </row>
    <row r="32" spans="1:8" ht="15" customHeight="1" x14ac:dyDescent="0.25">
      <c r="A32" s="205" t="s">
        <v>1138</v>
      </c>
      <c r="B32" s="206" t="s">
        <v>1139</v>
      </c>
      <c r="C32" s="207"/>
      <c r="D32" s="208"/>
      <c r="E32" s="209"/>
      <c r="F32" s="181"/>
      <c r="G32" s="182"/>
      <c r="H32" s="10"/>
    </row>
    <row r="33" spans="1:8" ht="15" customHeight="1" x14ac:dyDescent="0.25">
      <c r="A33" s="205" t="s">
        <v>1140</v>
      </c>
      <c r="B33" s="206" t="s">
        <v>1141</v>
      </c>
      <c r="C33" s="207"/>
      <c r="D33" s="208"/>
      <c r="E33" s="209"/>
      <c r="F33" s="181"/>
      <c r="G33" s="182"/>
      <c r="H33" s="10"/>
    </row>
    <row r="34" spans="1:8" ht="15" customHeight="1" x14ac:dyDescent="0.25">
      <c r="A34" s="205" t="s">
        <v>1142</v>
      </c>
      <c r="B34" s="206" t="s">
        <v>1143</v>
      </c>
      <c r="C34" s="207"/>
      <c r="D34" s="208"/>
      <c r="E34" s="209"/>
      <c r="F34" s="181"/>
      <c r="G34" s="182"/>
      <c r="H34" s="10"/>
    </row>
    <row r="35" spans="1:8" ht="15" customHeight="1" x14ac:dyDescent="0.25">
      <c r="A35" s="205" t="s">
        <v>1144</v>
      </c>
      <c r="B35" s="206" t="s">
        <v>1145</v>
      </c>
      <c r="C35" s="207"/>
      <c r="D35" s="208"/>
      <c r="E35" s="209"/>
      <c r="F35" s="181"/>
      <c r="G35" s="182"/>
      <c r="H35" s="10"/>
    </row>
    <row r="36" spans="1:8" ht="15" customHeight="1" x14ac:dyDescent="0.25">
      <c r="A36" s="205" t="s">
        <v>1146</v>
      </c>
      <c r="B36" s="206" t="s">
        <v>1147</v>
      </c>
      <c r="C36" s="207"/>
      <c r="D36" s="208"/>
      <c r="E36" s="209"/>
      <c r="F36" s="181"/>
      <c r="G36" s="182"/>
      <c r="H36" s="10"/>
    </row>
    <row r="37" spans="1:8" ht="15" customHeight="1" x14ac:dyDescent="0.25">
      <c r="A37" s="205" t="s">
        <v>1148</v>
      </c>
      <c r="B37" s="206" t="s">
        <v>1149</v>
      </c>
      <c r="C37" s="207"/>
      <c r="D37" s="208"/>
      <c r="E37" s="209"/>
      <c r="F37" s="181"/>
      <c r="G37" s="182"/>
      <c r="H37" s="10"/>
    </row>
    <row r="38" spans="1:8" ht="15" customHeight="1" x14ac:dyDescent="0.25">
      <c r="A38" s="205" t="s">
        <v>1150</v>
      </c>
      <c r="B38" s="206" t="s">
        <v>1151</v>
      </c>
      <c r="C38" s="207"/>
      <c r="D38" s="208"/>
      <c r="E38" s="209"/>
      <c r="F38" s="181"/>
      <c r="G38" s="182"/>
      <c r="H38" s="10"/>
    </row>
    <row r="39" spans="1:8" ht="15" customHeight="1" x14ac:dyDescent="0.25">
      <c r="A39" s="205" t="s">
        <v>1152</v>
      </c>
      <c r="B39" s="206" t="s">
        <v>1153</v>
      </c>
      <c r="C39" s="207"/>
      <c r="D39" s="208"/>
      <c r="E39" s="209"/>
      <c r="F39" s="181"/>
      <c r="G39" s="182"/>
      <c r="H39" s="10"/>
    </row>
    <row r="40" spans="1:8" ht="15" customHeight="1" x14ac:dyDescent="0.25">
      <c r="A40" s="205" t="s">
        <v>1154</v>
      </c>
      <c r="B40" s="206" t="s">
        <v>1155</v>
      </c>
      <c r="C40" s="207"/>
      <c r="D40" s="208"/>
      <c r="E40" s="209"/>
      <c r="F40" s="181"/>
      <c r="G40" s="182"/>
      <c r="H40" s="10"/>
    </row>
    <row r="41" spans="1:8" ht="15" customHeight="1" x14ac:dyDescent="0.25">
      <c r="A41" s="205" t="s">
        <v>1156</v>
      </c>
      <c r="B41" s="206" t="s">
        <v>1157</v>
      </c>
      <c r="C41" s="207"/>
      <c r="D41" s="208"/>
      <c r="E41" s="209"/>
      <c r="F41" s="181"/>
      <c r="G41" s="182"/>
      <c r="H41" s="10"/>
    </row>
    <row r="42" spans="1:8" ht="15" customHeight="1" x14ac:dyDescent="0.25">
      <c r="A42" s="205" t="s">
        <v>1158</v>
      </c>
      <c r="B42" s="206" t="s">
        <v>1159</v>
      </c>
      <c r="C42" s="207"/>
      <c r="D42" s="208"/>
      <c r="E42" s="209"/>
      <c r="F42" s="181"/>
      <c r="G42" s="182"/>
      <c r="H42" s="10"/>
    </row>
    <row r="43" spans="1:8" ht="15" customHeight="1" x14ac:dyDescent="0.25">
      <c r="A43" s="205" t="s">
        <v>1160</v>
      </c>
      <c r="B43" s="206" t="s">
        <v>1161</v>
      </c>
      <c r="C43" s="207"/>
      <c r="D43" s="208"/>
      <c r="E43" s="209"/>
      <c r="F43" s="181"/>
      <c r="G43" s="182"/>
      <c r="H43" s="10"/>
    </row>
    <row r="44" spans="1:8" ht="15" customHeight="1" x14ac:dyDescent="0.25">
      <c r="A44" s="205" t="s">
        <v>1162</v>
      </c>
      <c r="B44" s="206" t="s">
        <v>1163</v>
      </c>
      <c r="C44" s="207"/>
      <c r="D44" s="208"/>
      <c r="E44" s="209"/>
      <c r="F44" s="181"/>
      <c r="G44" s="182"/>
      <c r="H44" s="10"/>
    </row>
    <row r="45" spans="1:8" ht="15" customHeight="1" x14ac:dyDescent="0.25">
      <c r="A45" s="205" t="s">
        <v>1164</v>
      </c>
      <c r="B45" s="206" t="s">
        <v>1165</v>
      </c>
      <c r="C45" s="207"/>
      <c r="D45" s="208"/>
      <c r="E45" s="209"/>
      <c r="F45" s="181"/>
      <c r="G45" s="182"/>
      <c r="H45" s="10"/>
    </row>
    <row r="46" spans="1:8" ht="15" customHeight="1" x14ac:dyDescent="0.25">
      <c r="A46" s="205" t="s">
        <v>1166</v>
      </c>
      <c r="B46" s="206" t="s">
        <v>1167</v>
      </c>
      <c r="C46" s="207"/>
      <c r="D46" s="208"/>
      <c r="E46" s="209"/>
      <c r="F46" s="181"/>
      <c r="G46" s="182"/>
      <c r="H46" s="10"/>
    </row>
    <row r="47" spans="1:8" ht="15" customHeight="1" x14ac:dyDescent="0.25">
      <c r="A47" s="205" t="s">
        <v>1168</v>
      </c>
      <c r="B47" s="206" t="s">
        <v>1169</v>
      </c>
      <c r="C47" s="207"/>
      <c r="D47" s="208"/>
      <c r="E47" s="209"/>
      <c r="F47" s="181"/>
      <c r="G47" s="182"/>
      <c r="H47" s="10"/>
    </row>
    <row r="48" spans="1:8" ht="15" customHeight="1" x14ac:dyDescent="0.25">
      <c r="A48" s="205" t="s">
        <v>1170</v>
      </c>
      <c r="B48" s="206" t="s">
        <v>1171</v>
      </c>
      <c r="C48" s="207"/>
      <c r="D48" s="208"/>
      <c r="E48" s="209"/>
      <c r="F48" s="181"/>
      <c r="G48" s="182"/>
      <c r="H48" s="10"/>
    </row>
    <row r="49" spans="1:8" ht="15" customHeight="1" x14ac:dyDescent="0.25">
      <c r="A49" s="205" t="s">
        <v>1172</v>
      </c>
      <c r="B49" s="206" t="s">
        <v>1173</v>
      </c>
      <c r="C49" s="207"/>
      <c r="D49" s="208"/>
      <c r="E49" s="209"/>
      <c r="F49" s="181"/>
      <c r="G49" s="182"/>
      <c r="H49" s="10"/>
    </row>
    <row r="50" spans="1:8" ht="15" customHeight="1" x14ac:dyDescent="0.25">
      <c r="A50" s="205" t="s">
        <v>1174</v>
      </c>
      <c r="B50" s="206" t="s">
        <v>1175</v>
      </c>
      <c r="C50" s="207"/>
      <c r="D50" s="208"/>
      <c r="E50" s="209"/>
      <c r="F50" s="181"/>
      <c r="G50" s="182"/>
      <c r="H50" s="10"/>
    </row>
    <row r="51" spans="1:8" ht="15" customHeight="1" x14ac:dyDescent="0.25">
      <c r="A51" s="205" t="s">
        <v>1176</v>
      </c>
      <c r="B51" s="206" t="s">
        <v>1177</v>
      </c>
      <c r="C51" s="207"/>
      <c r="D51" s="208"/>
      <c r="E51" s="209"/>
      <c r="F51" s="181"/>
      <c r="G51" s="182"/>
      <c r="H51" s="10"/>
    </row>
    <row r="52" spans="1:8" ht="15" customHeight="1" x14ac:dyDescent="0.25">
      <c r="A52" s="205" t="s">
        <v>1178</v>
      </c>
      <c r="B52" s="206" t="s">
        <v>1179</v>
      </c>
      <c r="C52" s="207"/>
      <c r="D52" s="208"/>
      <c r="E52" s="209"/>
      <c r="F52" s="181"/>
      <c r="G52" s="182"/>
      <c r="H52" s="10"/>
    </row>
    <row r="53" spans="1:8" ht="15" customHeight="1" x14ac:dyDescent="0.25">
      <c r="A53" s="205" t="s">
        <v>1180</v>
      </c>
      <c r="B53" s="206" t="s">
        <v>1181</v>
      </c>
      <c r="C53" s="207"/>
      <c r="D53" s="208"/>
      <c r="E53" s="209"/>
      <c r="F53" s="181"/>
      <c r="G53" s="182"/>
      <c r="H53" s="10"/>
    </row>
    <row r="54" spans="1:8" ht="15" customHeight="1" x14ac:dyDescent="0.25">
      <c r="A54" s="205" t="s">
        <v>1182</v>
      </c>
      <c r="B54" s="206" t="s">
        <v>1183</v>
      </c>
      <c r="C54" s="207"/>
      <c r="D54" s="208"/>
      <c r="E54" s="209"/>
      <c r="F54" s="181"/>
      <c r="G54" s="182"/>
      <c r="H54" s="10"/>
    </row>
    <row r="55" spans="1:8" ht="15" customHeight="1" x14ac:dyDescent="0.25">
      <c r="A55" s="205" t="s">
        <v>1184</v>
      </c>
      <c r="B55" s="206" t="s">
        <v>1185</v>
      </c>
      <c r="C55" s="207"/>
      <c r="D55" s="208"/>
      <c r="E55" s="209"/>
      <c r="F55" s="181"/>
      <c r="G55" s="182"/>
      <c r="H55" s="10"/>
    </row>
    <row r="56" spans="1:8" ht="15" customHeight="1" x14ac:dyDescent="0.25">
      <c r="A56" s="205" t="s">
        <v>1186</v>
      </c>
      <c r="B56" s="206" t="s">
        <v>1187</v>
      </c>
      <c r="C56" s="207"/>
      <c r="D56" s="208"/>
      <c r="E56" s="209"/>
      <c r="F56" s="181"/>
      <c r="G56" s="182"/>
      <c r="H56" s="10"/>
    </row>
    <row r="57" spans="1:8" ht="15" customHeight="1" x14ac:dyDescent="0.25">
      <c r="A57" s="205" t="s">
        <v>1188</v>
      </c>
      <c r="B57" s="206" t="s">
        <v>1189</v>
      </c>
      <c r="C57" s="207"/>
      <c r="D57" s="208"/>
      <c r="E57" s="209"/>
      <c r="F57" s="181"/>
      <c r="G57" s="182"/>
      <c r="H57" s="10"/>
    </row>
    <row r="58" spans="1:8" ht="15" customHeight="1" x14ac:dyDescent="0.25">
      <c r="A58" s="205" t="s">
        <v>1190</v>
      </c>
      <c r="B58" s="206" t="s">
        <v>1191</v>
      </c>
      <c r="C58" s="207"/>
      <c r="D58" s="208"/>
      <c r="E58" s="209"/>
      <c r="F58" s="181"/>
      <c r="G58" s="182"/>
      <c r="H58" s="10"/>
    </row>
    <row r="59" spans="1:8" ht="15" customHeight="1" x14ac:dyDescent="0.25">
      <c r="A59" s="205" t="s">
        <v>1192</v>
      </c>
      <c r="B59" s="206" t="s">
        <v>1193</v>
      </c>
      <c r="C59" s="207"/>
      <c r="D59" s="208"/>
      <c r="E59" s="209"/>
      <c r="F59" s="181"/>
      <c r="G59" s="182"/>
      <c r="H59" s="10"/>
    </row>
    <row r="60" spans="1:8" ht="15" customHeight="1" x14ac:dyDescent="0.25">
      <c r="A60" s="205" t="s">
        <v>1194</v>
      </c>
      <c r="B60" s="206" t="s">
        <v>1195</v>
      </c>
      <c r="C60" s="207"/>
      <c r="D60" s="208"/>
      <c r="E60" s="209"/>
      <c r="F60" s="181"/>
      <c r="G60" s="182"/>
      <c r="H60" s="10"/>
    </row>
    <row r="61" spans="1:8" ht="15" customHeight="1" x14ac:dyDescent="0.25">
      <c r="A61" s="205" t="s">
        <v>1196</v>
      </c>
      <c r="B61" s="206" t="s">
        <v>1197</v>
      </c>
      <c r="C61" s="207"/>
      <c r="D61" s="208"/>
      <c r="E61" s="209"/>
      <c r="F61" s="181"/>
      <c r="G61" s="182"/>
      <c r="H61" s="10"/>
    </row>
    <row r="62" spans="1:8" ht="15" customHeight="1" x14ac:dyDescent="0.25">
      <c r="A62" s="205" t="s">
        <v>1198</v>
      </c>
      <c r="B62" s="206" t="s">
        <v>1199</v>
      </c>
      <c r="C62" s="207"/>
      <c r="D62" s="208"/>
      <c r="E62" s="209"/>
      <c r="F62" s="181"/>
      <c r="G62" s="182"/>
      <c r="H62" s="10"/>
    </row>
    <row r="63" spans="1:8" ht="15" customHeight="1" x14ac:dyDescent="0.25">
      <c r="A63" s="205" t="s">
        <v>1200</v>
      </c>
      <c r="B63" s="206" t="s">
        <v>1201</v>
      </c>
      <c r="C63" s="207"/>
      <c r="D63" s="208"/>
      <c r="E63" s="209"/>
      <c r="F63" s="181"/>
      <c r="G63" s="182"/>
      <c r="H63" s="10"/>
    </row>
    <row r="64" spans="1:8" ht="15" customHeight="1" x14ac:dyDescent="0.25">
      <c r="A64" s="205" t="s">
        <v>1202</v>
      </c>
      <c r="B64" s="206" t="s">
        <v>1203</v>
      </c>
      <c r="C64" s="207"/>
      <c r="D64" s="208"/>
      <c r="E64" s="209"/>
      <c r="F64" s="181"/>
      <c r="G64" s="182"/>
      <c r="H64" s="10"/>
    </row>
    <row r="65" spans="1:8" ht="15" customHeight="1" x14ac:dyDescent="0.25">
      <c r="A65" s="205" t="s">
        <v>1204</v>
      </c>
      <c r="B65" s="206" t="s">
        <v>1205</v>
      </c>
      <c r="C65" s="207"/>
      <c r="D65" s="208"/>
      <c r="E65" s="209"/>
      <c r="F65" s="181"/>
      <c r="G65" s="182"/>
      <c r="H65" s="10"/>
    </row>
    <row r="66" spans="1:8" ht="15" customHeight="1" x14ac:dyDescent="0.25">
      <c r="A66" s="205" t="s">
        <v>1206</v>
      </c>
      <c r="B66" s="206" t="s">
        <v>1207</v>
      </c>
      <c r="C66" s="207"/>
      <c r="D66" s="208"/>
      <c r="E66" s="209"/>
      <c r="F66" s="181"/>
      <c r="G66" s="182"/>
      <c r="H66" s="10"/>
    </row>
    <row r="67" spans="1:8" ht="15" customHeight="1" x14ac:dyDescent="0.25">
      <c r="A67" s="205" t="s">
        <v>1208</v>
      </c>
      <c r="B67" s="206" t="s">
        <v>1209</v>
      </c>
      <c r="C67" s="207"/>
      <c r="D67" s="208"/>
      <c r="E67" s="209"/>
      <c r="F67" s="181"/>
      <c r="G67" s="182"/>
      <c r="H67" s="10"/>
    </row>
    <row r="68" spans="1:8" ht="15" customHeight="1" x14ac:dyDescent="0.25">
      <c r="A68" s="205" t="s">
        <v>1210</v>
      </c>
      <c r="B68" s="206" t="s">
        <v>1211</v>
      </c>
      <c r="C68" s="207"/>
      <c r="D68" s="208"/>
      <c r="E68" s="209"/>
      <c r="F68" s="181"/>
      <c r="G68" s="182"/>
      <c r="H68" s="10"/>
    </row>
    <row r="69" spans="1:8" ht="15" customHeight="1" x14ac:dyDescent="0.25">
      <c r="A69" s="205" t="s">
        <v>1212</v>
      </c>
      <c r="B69" s="206" t="s">
        <v>1213</v>
      </c>
      <c r="C69" s="207"/>
      <c r="D69" s="208"/>
      <c r="E69" s="209"/>
      <c r="F69" s="181"/>
      <c r="G69" s="182"/>
      <c r="H69" s="10"/>
    </row>
    <row r="70" spans="1:8" ht="15" customHeight="1" x14ac:dyDescent="0.25">
      <c r="A70" s="205" t="s">
        <v>1214</v>
      </c>
      <c r="B70" s="206" t="s">
        <v>1215</v>
      </c>
      <c r="C70" s="207"/>
      <c r="D70" s="208"/>
      <c r="E70" s="209"/>
      <c r="F70" s="181"/>
      <c r="G70" s="182"/>
      <c r="H70" s="10"/>
    </row>
    <row r="71" spans="1:8" ht="15" customHeight="1" x14ac:dyDescent="0.25">
      <c r="A71" s="205" t="s">
        <v>1216</v>
      </c>
      <c r="B71" s="206" t="s">
        <v>1217</v>
      </c>
      <c r="C71" s="207"/>
      <c r="D71" s="208"/>
      <c r="E71" s="209"/>
      <c r="F71" s="181"/>
      <c r="G71" s="182"/>
      <c r="H71" s="10"/>
    </row>
    <row r="72" spans="1:8" ht="15" customHeight="1" x14ac:dyDescent="0.25">
      <c r="A72" s="205" t="s">
        <v>1218</v>
      </c>
      <c r="B72" s="206" t="s">
        <v>1219</v>
      </c>
      <c r="C72" s="207"/>
      <c r="D72" s="208"/>
      <c r="E72" s="209"/>
      <c r="F72" s="181"/>
      <c r="G72" s="182"/>
      <c r="H72" s="10"/>
    </row>
    <row r="73" spans="1:8" ht="15" customHeight="1" x14ac:dyDescent="0.25">
      <c r="A73" s="205" t="s">
        <v>1220</v>
      </c>
      <c r="B73" s="206" t="s">
        <v>1221</v>
      </c>
      <c r="C73" s="207"/>
      <c r="D73" s="208"/>
      <c r="E73" s="209"/>
      <c r="F73" s="181"/>
      <c r="G73" s="182"/>
      <c r="H73" s="10"/>
    </row>
    <row r="74" spans="1:8" ht="15" customHeight="1" x14ac:dyDescent="0.25">
      <c r="A74" s="205" t="s">
        <v>1222</v>
      </c>
      <c r="B74" s="206" t="s">
        <v>1223</v>
      </c>
      <c r="C74" s="207"/>
      <c r="D74" s="208"/>
      <c r="E74" s="209"/>
      <c r="F74" s="181"/>
      <c r="G74" s="182"/>
      <c r="H74" s="10"/>
    </row>
    <row r="75" spans="1:8" ht="15" customHeight="1" x14ac:dyDescent="0.25">
      <c r="A75" s="205" t="s">
        <v>1224</v>
      </c>
      <c r="B75" s="206" t="s">
        <v>1225</v>
      </c>
      <c r="C75" s="207"/>
      <c r="D75" s="208"/>
      <c r="E75" s="209"/>
      <c r="F75" s="181"/>
      <c r="G75" s="182"/>
      <c r="H75" s="10"/>
    </row>
    <row r="76" spans="1:8" ht="15" customHeight="1" x14ac:dyDescent="0.25">
      <c r="A76" s="205" t="s">
        <v>1226</v>
      </c>
      <c r="B76" s="206" t="s">
        <v>1227</v>
      </c>
      <c r="C76" s="207"/>
      <c r="D76" s="208"/>
      <c r="E76" s="209"/>
      <c r="F76" s="181"/>
      <c r="G76" s="182"/>
      <c r="H76" s="10"/>
    </row>
    <row r="77" spans="1:8" ht="15" customHeight="1" x14ac:dyDescent="0.25">
      <c r="A77" s="205" t="s">
        <v>1228</v>
      </c>
      <c r="B77" s="206" t="s">
        <v>1229</v>
      </c>
      <c r="C77" s="207"/>
      <c r="D77" s="208"/>
      <c r="E77" s="209"/>
      <c r="F77" s="181"/>
      <c r="G77" s="182"/>
      <c r="H77" s="10"/>
    </row>
    <row r="78" spans="1:8" ht="15" customHeight="1" x14ac:dyDescent="0.25">
      <c r="A78" s="205" t="s">
        <v>1230</v>
      </c>
      <c r="B78" s="206" t="s">
        <v>1231</v>
      </c>
      <c r="C78" s="207"/>
      <c r="D78" s="208"/>
      <c r="E78" s="209"/>
      <c r="F78" s="181"/>
      <c r="G78" s="182"/>
      <c r="H78" s="10"/>
    </row>
    <row r="79" spans="1:8" ht="15" customHeight="1" x14ac:dyDescent="0.25">
      <c r="A79" s="205" t="s">
        <v>1232</v>
      </c>
      <c r="B79" s="206" t="s">
        <v>1233</v>
      </c>
      <c r="C79" s="207"/>
      <c r="D79" s="208"/>
      <c r="E79" s="209"/>
      <c r="F79" s="181"/>
      <c r="G79" s="182"/>
      <c r="H79" s="10"/>
    </row>
    <row r="80" spans="1:8" ht="15" customHeight="1" x14ac:dyDescent="0.25">
      <c r="A80" s="205" t="s">
        <v>1234</v>
      </c>
      <c r="B80" s="206" t="s">
        <v>1235</v>
      </c>
      <c r="C80" s="207"/>
      <c r="D80" s="208"/>
      <c r="E80" s="209"/>
      <c r="F80" s="181"/>
      <c r="G80" s="182"/>
      <c r="H80" s="10"/>
    </row>
    <row r="81" spans="1:8" ht="15" customHeight="1" x14ac:dyDescent="0.25">
      <c r="A81" s="205" t="s">
        <v>1236</v>
      </c>
      <c r="B81" s="206" t="s">
        <v>1237</v>
      </c>
      <c r="C81" s="207"/>
      <c r="D81" s="208"/>
      <c r="E81" s="209"/>
      <c r="F81" s="181"/>
      <c r="G81" s="182"/>
      <c r="H81" s="10"/>
    </row>
    <row r="82" spans="1:8" ht="15" customHeight="1" x14ac:dyDescent="0.25">
      <c r="A82" s="205" t="s">
        <v>1238</v>
      </c>
      <c r="B82" s="206" t="s">
        <v>1239</v>
      </c>
      <c r="C82" s="207"/>
      <c r="D82" s="208"/>
      <c r="E82" s="209"/>
      <c r="F82" s="181"/>
      <c r="G82" s="182"/>
      <c r="H82" s="10"/>
    </row>
    <row r="83" spans="1:8" ht="15" customHeight="1" x14ac:dyDescent="0.25">
      <c r="A83" s="205" t="s">
        <v>1240</v>
      </c>
      <c r="B83" s="206" t="s">
        <v>1241</v>
      </c>
      <c r="C83" s="207"/>
      <c r="D83" s="208"/>
      <c r="E83" s="209"/>
      <c r="F83" s="181"/>
      <c r="G83" s="182"/>
      <c r="H83" s="10"/>
    </row>
    <row r="84" spans="1:8" ht="15" customHeight="1" x14ac:dyDescent="0.25">
      <c r="A84" s="205" t="s">
        <v>1242</v>
      </c>
      <c r="B84" s="206" t="s">
        <v>1243</v>
      </c>
      <c r="C84" s="207"/>
      <c r="D84" s="208"/>
      <c r="E84" s="209"/>
      <c r="F84" s="181"/>
      <c r="G84" s="182"/>
      <c r="H84" s="10"/>
    </row>
    <row r="85" spans="1:8" ht="15" customHeight="1" x14ac:dyDescent="0.25">
      <c r="A85" s="205" t="s">
        <v>1244</v>
      </c>
      <c r="B85" s="206" t="s">
        <v>1245</v>
      </c>
      <c r="C85" s="207"/>
      <c r="D85" s="208"/>
      <c r="E85" s="209"/>
      <c r="F85" s="181"/>
      <c r="G85" s="182"/>
      <c r="H85" s="10"/>
    </row>
    <row r="86" spans="1:8" ht="15" customHeight="1" x14ac:dyDescent="0.25">
      <c r="A86" s="205" t="s">
        <v>1246</v>
      </c>
      <c r="B86" s="206" t="s">
        <v>1247</v>
      </c>
      <c r="C86" s="207"/>
      <c r="D86" s="208"/>
      <c r="E86" s="209"/>
      <c r="F86" s="181"/>
      <c r="G86" s="182"/>
      <c r="H86" s="10"/>
    </row>
    <row r="87" spans="1:8" ht="15" customHeight="1" x14ac:dyDescent="0.25">
      <c r="A87" s="205" t="s">
        <v>1248</v>
      </c>
      <c r="B87" s="206" t="s">
        <v>1249</v>
      </c>
      <c r="C87" s="207"/>
      <c r="D87" s="208"/>
      <c r="E87" s="209"/>
      <c r="F87" s="181"/>
      <c r="G87" s="182"/>
      <c r="H87" s="10"/>
    </row>
    <row r="88" spans="1:8" ht="15" customHeight="1" x14ac:dyDescent="0.25">
      <c r="A88" s="205" t="s">
        <v>1250</v>
      </c>
      <c r="B88" s="206" t="s">
        <v>1251</v>
      </c>
      <c r="C88" s="207"/>
      <c r="D88" s="208"/>
      <c r="E88" s="209"/>
      <c r="F88" s="181"/>
      <c r="G88" s="182"/>
      <c r="H88" s="10"/>
    </row>
    <row r="89" spans="1:8" ht="15" customHeight="1" x14ac:dyDescent="0.25">
      <c r="A89" s="205" t="s">
        <v>1252</v>
      </c>
      <c r="B89" s="206" t="s">
        <v>1253</v>
      </c>
      <c r="C89" s="207"/>
      <c r="D89" s="208"/>
      <c r="E89" s="209"/>
      <c r="F89" s="181"/>
      <c r="G89" s="182"/>
      <c r="H89" s="10"/>
    </row>
    <row r="90" spans="1:8" ht="15" customHeight="1" x14ac:dyDescent="0.25">
      <c r="A90" s="205" t="s">
        <v>1254</v>
      </c>
      <c r="B90" s="206" t="s">
        <v>1255</v>
      </c>
      <c r="C90" s="207"/>
      <c r="D90" s="208"/>
      <c r="E90" s="209"/>
      <c r="F90" s="181"/>
      <c r="G90" s="182"/>
      <c r="H90" s="10"/>
    </row>
    <row r="91" spans="1:8" ht="15" customHeight="1" x14ac:dyDescent="0.25">
      <c r="A91" s="205" t="s">
        <v>1256</v>
      </c>
      <c r="B91" s="206" t="s">
        <v>1257</v>
      </c>
      <c r="C91" s="207"/>
      <c r="D91" s="208"/>
      <c r="E91" s="209"/>
      <c r="F91" s="181"/>
      <c r="G91" s="182"/>
      <c r="H91" s="10"/>
    </row>
    <row r="92" spans="1:8" ht="15" customHeight="1" x14ac:dyDescent="0.25">
      <c r="A92" s="205" t="s">
        <v>1258</v>
      </c>
      <c r="B92" s="206" t="s">
        <v>1259</v>
      </c>
      <c r="C92" s="207"/>
      <c r="D92" s="208"/>
      <c r="E92" s="209"/>
      <c r="F92" s="181"/>
      <c r="G92" s="182"/>
      <c r="H92" s="10"/>
    </row>
    <row r="93" spans="1:8" ht="15" customHeight="1" x14ac:dyDescent="0.25">
      <c r="A93" s="205" t="s">
        <v>1260</v>
      </c>
      <c r="B93" s="206" t="s">
        <v>1261</v>
      </c>
      <c r="C93" s="207"/>
      <c r="D93" s="208"/>
      <c r="E93" s="209"/>
      <c r="F93" s="181"/>
      <c r="G93" s="182"/>
      <c r="H93" s="10"/>
    </row>
    <row r="94" spans="1:8" ht="15" customHeight="1" x14ac:dyDescent="0.25">
      <c r="A94" s="205" t="s">
        <v>1262</v>
      </c>
      <c r="B94" s="206" t="s">
        <v>1263</v>
      </c>
      <c r="C94" s="207"/>
      <c r="D94" s="208"/>
      <c r="E94" s="209"/>
      <c r="F94" s="181"/>
      <c r="G94" s="182"/>
      <c r="H94" s="10"/>
    </row>
    <row r="95" spans="1:8" ht="15" customHeight="1" x14ac:dyDescent="0.25">
      <c r="A95" s="205" t="s">
        <v>1264</v>
      </c>
      <c r="B95" s="206" t="s">
        <v>1265</v>
      </c>
      <c r="C95" s="207"/>
      <c r="D95" s="208"/>
      <c r="E95" s="209"/>
      <c r="F95" s="181"/>
      <c r="G95" s="182"/>
      <c r="H95" s="10"/>
    </row>
    <row r="96" spans="1:8" ht="15" customHeight="1" x14ac:dyDescent="0.25">
      <c r="A96" s="205" t="s">
        <v>1266</v>
      </c>
      <c r="B96" s="206" t="s">
        <v>1267</v>
      </c>
      <c r="C96" s="207"/>
      <c r="D96" s="208"/>
      <c r="E96" s="209"/>
      <c r="F96" s="181"/>
      <c r="G96" s="182"/>
      <c r="H96" s="10"/>
    </row>
    <row r="97" spans="1:8" ht="15" customHeight="1" x14ac:dyDescent="0.25">
      <c r="A97" s="205" t="s">
        <v>1268</v>
      </c>
      <c r="B97" s="206" t="s">
        <v>1269</v>
      </c>
      <c r="C97" s="207"/>
      <c r="D97" s="208"/>
      <c r="E97" s="209"/>
      <c r="F97" s="181"/>
      <c r="G97" s="182"/>
      <c r="H97" s="10"/>
    </row>
    <row r="98" spans="1:8" ht="15" customHeight="1" x14ac:dyDescent="0.25">
      <c r="A98" s="205" t="s">
        <v>1270</v>
      </c>
      <c r="B98" s="206" t="s">
        <v>1271</v>
      </c>
      <c r="C98" s="207"/>
      <c r="D98" s="208"/>
      <c r="E98" s="209"/>
      <c r="F98" s="181"/>
      <c r="G98" s="182"/>
      <c r="H98" s="10"/>
    </row>
    <row r="99" spans="1:8" ht="15" customHeight="1" x14ac:dyDescent="0.25">
      <c r="A99" s="205" t="s">
        <v>1272</v>
      </c>
      <c r="B99" s="206" t="s">
        <v>1273</v>
      </c>
      <c r="C99" s="207"/>
      <c r="D99" s="208"/>
      <c r="E99" s="209"/>
      <c r="F99" s="181"/>
      <c r="G99" s="182"/>
      <c r="H99" s="10"/>
    </row>
    <row r="100" spans="1:8" ht="15" customHeight="1" x14ac:dyDescent="0.25">
      <c r="A100" s="205" t="s">
        <v>1274</v>
      </c>
      <c r="B100" s="206" t="s">
        <v>1275</v>
      </c>
      <c r="C100" s="207"/>
      <c r="D100" s="208"/>
      <c r="E100" s="209"/>
      <c r="F100" s="181"/>
      <c r="G100" s="182"/>
      <c r="H100" s="10"/>
    </row>
    <row r="101" spans="1:8" ht="15" customHeight="1" x14ac:dyDescent="0.25">
      <c r="A101" s="205" t="s">
        <v>1276</v>
      </c>
      <c r="B101" s="206" t="s">
        <v>1277</v>
      </c>
      <c r="C101" s="207"/>
      <c r="D101" s="208"/>
      <c r="E101" s="209"/>
      <c r="F101" s="181"/>
      <c r="G101" s="182"/>
      <c r="H101" s="10"/>
    </row>
    <row r="102" spans="1:8" ht="15" customHeight="1" thickBot="1" x14ac:dyDescent="0.3">
      <c r="A102" s="210" t="s">
        <v>1278</v>
      </c>
      <c r="B102" s="211" t="s">
        <v>1279</v>
      </c>
      <c r="C102" s="212"/>
      <c r="D102" s="213"/>
      <c r="E102" s="214"/>
      <c r="F102" s="184"/>
      <c r="G102" s="185"/>
      <c r="H102" s="10"/>
    </row>
    <row r="103" spans="1:8" ht="15" customHeight="1" x14ac:dyDescent="0.25">
      <c r="A103" s="10"/>
      <c r="B103" s="10"/>
      <c r="C103" s="10"/>
      <c r="D103" s="10"/>
      <c r="E103" s="10"/>
      <c r="F103" s="10"/>
      <c r="G103" s="10"/>
      <c r="H103" s="10"/>
    </row>
  </sheetData>
  <sheetProtection sheet="1" objects="1" scenarios="1" formatCells="0" formatColumns="0" formatRows="0" selectLockedCells="1"/>
  <dataValidations xWindow="353" yWindow="257"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F3:G102">
      <formula1>-1000000000</formula1>
      <formula2>1000000000</formula2>
    </dataValidation>
    <dataValidation type="textLength" allowBlank="1" showInputMessage="1" showErrorMessage="1" errorTitle="Invalid response" error="Enter Item number for which detail is being provided - 1 to 7 characters" promptTitle="Item number" prompt="Enter Item number for which detail is being provided - 1 to 7 characters" sqref="D3:D102">
      <formula1>1</formula1>
      <formula2>7</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extLst>
    <ext xmlns:x14="http://schemas.microsoft.com/office/spreadsheetml/2009/9/main" uri="{CCE6A557-97BC-4b89-ADB6-D9C93CAAB3DF}">
      <x14:dataValidations xmlns:xm="http://schemas.microsoft.com/office/excel/2006/main" xWindow="353" yWindow="257" count="1">
        <x14:dataValidation type="list" allowBlank="1" showInputMessage="1" showErrorMessage="1" errorTitle="Invalid response" error="Input Sheet from list on Contents page" promptTitle="Input valid Sheet name" prompt="Input Sheet from list on Contents page">
          <x14:formula1>
            <xm:f>Contents!$B$6:$B$39</xm:f>
          </x14:formula1>
          <xm:sqref>C3:C102</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autoPageBreaks="0"/>
  </sheetPr>
  <dimension ref="A1:H103"/>
  <sheetViews>
    <sheetView workbookViewId="0">
      <selection activeCell="D83" sqref="D83"/>
    </sheetView>
  </sheetViews>
  <sheetFormatPr defaultRowHeight="15" customHeight="1" x14ac:dyDescent="0.25"/>
  <cols>
    <col min="2" max="2" width="16.7109375" bestFit="1" customWidth="1"/>
    <col min="3" max="4" width="15.140625" customWidth="1"/>
    <col min="5" max="5" width="68.85546875" customWidth="1"/>
    <col min="6" max="7" width="15.140625" customWidth="1"/>
  </cols>
  <sheetData>
    <row r="1" spans="1:8" ht="15" customHeight="1" thickBot="1" x14ac:dyDescent="0.3">
      <c r="A1" s="7" t="s">
        <v>0</v>
      </c>
      <c r="B1" s="197">
        <v>1</v>
      </c>
      <c r="C1" s="10"/>
      <c r="D1" s="10"/>
      <c r="E1" s="10"/>
      <c r="F1" s="10"/>
      <c r="G1" s="10"/>
      <c r="H1" s="10"/>
    </row>
    <row r="2" spans="1:8" ht="15" customHeight="1" thickBot="1" x14ac:dyDescent="0.3">
      <c r="A2" s="72" t="s">
        <v>13</v>
      </c>
      <c r="B2" s="73" t="s">
        <v>14</v>
      </c>
      <c r="C2" s="72" t="s">
        <v>3</v>
      </c>
      <c r="D2" s="198" t="s">
        <v>427</v>
      </c>
      <c r="E2" s="198" t="s">
        <v>428</v>
      </c>
      <c r="F2" s="198" t="s">
        <v>429</v>
      </c>
      <c r="G2" s="199" t="s">
        <v>430</v>
      </c>
      <c r="H2" s="10"/>
    </row>
    <row r="3" spans="1:8" ht="15" customHeight="1" x14ac:dyDescent="0.25">
      <c r="A3" s="200" t="s">
        <v>431</v>
      </c>
      <c r="B3" s="201" t="s">
        <v>432</v>
      </c>
      <c r="C3" s="202"/>
      <c r="D3" s="203"/>
      <c r="E3" s="204"/>
      <c r="F3" s="178"/>
      <c r="G3" s="179"/>
      <c r="H3" s="10"/>
    </row>
    <row r="4" spans="1:8" ht="15" customHeight="1" x14ac:dyDescent="0.25">
      <c r="A4" s="205" t="s">
        <v>433</v>
      </c>
      <c r="B4" s="206" t="s">
        <v>434</v>
      </c>
      <c r="C4" s="391"/>
      <c r="D4" s="208"/>
      <c r="E4" s="209"/>
      <c r="F4" s="181"/>
      <c r="G4" s="182"/>
      <c r="H4" s="10"/>
    </row>
    <row r="5" spans="1:8" ht="15" customHeight="1" x14ac:dyDescent="0.25">
      <c r="A5" s="205" t="s">
        <v>435</v>
      </c>
      <c r="B5" s="206" t="s">
        <v>436</v>
      </c>
      <c r="C5" s="207"/>
      <c r="D5" s="208"/>
      <c r="E5" s="209"/>
      <c r="F5" s="181"/>
      <c r="G5" s="182"/>
      <c r="H5" s="10"/>
    </row>
    <row r="6" spans="1:8" ht="15" customHeight="1" x14ac:dyDescent="0.25">
      <c r="A6" s="205" t="s">
        <v>437</v>
      </c>
      <c r="B6" s="206" t="s">
        <v>438</v>
      </c>
      <c r="C6" s="207"/>
      <c r="D6" s="208"/>
      <c r="E6" s="209"/>
      <c r="F6" s="181"/>
      <c r="G6" s="182"/>
      <c r="H6" s="10"/>
    </row>
    <row r="7" spans="1:8" ht="15" customHeight="1" x14ac:dyDescent="0.25">
      <c r="A7" s="205" t="s">
        <v>439</v>
      </c>
      <c r="B7" s="206" t="s">
        <v>440</v>
      </c>
      <c r="C7" s="207"/>
      <c r="D7" s="208"/>
      <c r="E7" s="209"/>
      <c r="F7" s="181"/>
      <c r="G7" s="182"/>
      <c r="H7" s="10"/>
    </row>
    <row r="8" spans="1:8" ht="15" customHeight="1" x14ac:dyDescent="0.25">
      <c r="A8" s="205" t="s">
        <v>441</v>
      </c>
      <c r="B8" s="206" t="s">
        <v>442</v>
      </c>
      <c r="C8" s="207"/>
      <c r="D8" s="208"/>
      <c r="E8" s="209"/>
      <c r="F8" s="181"/>
      <c r="G8" s="182"/>
      <c r="H8" s="10"/>
    </row>
    <row r="9" spans="1:8" ht="15" customHeight="1" x14ac:dyDescent="0.25">
      <c r="A9" s="205" t="s">
        <v>443</v>
      </c>
      <c r="B9" s="206" t="s">
        <v>444</v>
      </c>
      <c r="C9" s="207"/>
      <c r="D9" s="208"/>
      <c r="E9" s="209"/>
      <c r="F9" s="181"/>
      <c r="G9" s="182"/>
      <c r="H9" s="10"/>
    </row>
    <row r="10" spans="1:8" ht="15" customHeight="1" x14ac:dyDescent="0.25">
      <c r="A10" s="205" t="s">
        <v>445</v>
      </c>
      <c r="B10" s="206" t="s">
        <v>446</v>
      </c>
      <c r="C10" s="207"/>
      <c r="D10" s="208"/>
      <c r="E10" s="209"/>
      <c r="F10" s="181"/>
      <c r="G10" s="182"/>
      <c r="H10" s="10"/>
    </row>
    <row r="11" spans="1:8" ht="15" customHeight="1" x14ac:dyDescent="0.25">
      <c r="A11" s="205" t="s">
        <v>447</v>
      </c>
      <c r="B11" s="206" t="s">
        <v>448</v>
      </c>
      <c r="C11" s="207"/>
      <c r="D11" s="208"/>
      <c r="E11" s="209"/>
      <c r="F11" s="181"/>
      <c r="G11" s="182"/>
      <c r="H11" s="10"/>
    </row>
    <row r="12" spans="1:8" ht="15" customHeight="1" x14ac:dyDescent="0.25">
      <c r="A12" s="205" t="s">
        <v>449</v>
      </c>
      <c r="B12" s="206" t="s">
        <v>450</v>
      </c>
      <c r="C12" s="207"/>
      <c r="D12" s="208"/>
      <c r="E12" s="209"/>
      <c r="F12" s="181"/>
      <c r="G12" s="182"/>
      <c r="H12" s="10"/>
    </row>
    <row r="13" spans="1:8" ht="15" customHeight="1" x14ac:dyDescent="0.25">
      <c r="A13" s="205" t="s">
        <v>451</v>
      </c>
      <c r="B13" s="206" t="s">
        <v>452</v>
      </c>
      <c r="C13" s="207"/>
      <c r="D13" s="208"/>
      <c r="E13" s="209"/>
      <c r="F13" s="181"/>
      <c r="G13" s="182"/>
      <c r="H13" s="10"/>
    </row>
    <row r="14" spans="1:8" ht="15" customHeight="1" x14ac:dyDescent="0.25">
      <c r="A14" s="205" t="s">
        <v>453</v>
      </c>
      <c r="B14" s="206" t="s">
        <v>454</v>
      </c>
      <c r="C14" s="207"/>
      <c r="D14" s="208"/>
      <c r="E14" s="209"/>
      <c r="F14" s="181"/>
      <c r="G14" s="182"/>
      <c r="H14" s="10"/>
    </row>
    <row r="15" spans="1:8" ht="15" customHeight="1" x14ac:dyDescent="0.25">
      <c r="A15" s="205" t="s">
        <v>455</v>
      </c>
      <c r="B15" s="206" t="s">
        <v>456</v>
      </c>
      <c r="C15" s="207"/>
      <c r="D15" s="208"/>
      <c r="E15" s="209"/>
      <c r="F15" s="181"/>
      <c r="G15" s="182"/>
      <c r="H15" s="10"/>
    </row>
    <row r="16" spans="1:8" ht="15" customHeight="1" x14ac:dyDescent="0.25">
      <c r="A16" s="205" t="s">
        <v>457</v>
      </c>
      <c r="B16" s="206" t="s">
        <v>458</v>
      </c>
      <c r="C16" s="207"/>
      <c r="D16" s="208"/>
      <c r="E16" s="209"/>
      <c r="F16" s="181"/>
      <c r="G16" s="182"/>
      <c r="H16" s="10"/>
    </row>
    <row r="17" spans="1:8" ht="15" customHeight="1" x14ac:dyDescent="0.25">
      <c r="A17" s="205" t="s">
        <v>459</v>
      </c>
      <c r="B17" s="206" t="s">
        <v>460</v>
      </c>
      <c r="C17" s="207"/>
      <c r="D17" s="208"/>
      <c r="E17" s="209"/>
      <c r="F17" s="181"/>
      <c r="G17" s="182"/>
      <c r="H17" s="10"/>
    </row>
    <row r="18" spans="1:8" ht="15" customHeight="1" x14ac:dyDescent="0.25">
      <c r="A18" s="205" t="s">
        <v>461</v>
      </c>
      <c r="B18" s="206" t="s">
        <v>462</v>
      </c>
      <c r="C18" s="207"/>
      <c r="D18" s="208"/>
      <c r="E18" s="209"/>
      <c r="F18" s="181"/>
      <c r="G18" s="182"/>
      <c r="H18" s="10"/>
    </row>
    <row r="19" spans="1:8" ht="15" customHeight="1" x14ac:dyDescent="0.25">
      <c r="A19" s="205" t="s">
        <v>463</v>
      </c>
      <c r="B19" s="206" t="s">
        <v>464</v>
      </c>
      <c r="C19" s="207"/>
      <c r="D19" s="208"/>
      <c r="E19" s="209"/>
      <c r="F19" s="181"/>
      <c r="G19" s="182"/>
      <c r="H19" s="10"/>
    </row>
    <row r="20" spans="1:8" ht="15" customHeight="1" x14ac:dyDescent="0.25">
      <c r="A20" s="205" t="s">
        <v>465</v>
      </c>
      <c r="B20" s="206" t="s">
        <v>466</v>
      </c>
      <c r="C20" s="207"/>
      <c r="D20" s="208"/>
      <c r="E20" s="209"/>
      <c r="F20" s="181"/>
      <c r="G20" s="182"/>
      <c r="H20" s="10"/>
    </row>
    <row r="21" spans="1:8" ht="15" customHeight="1" x14ac:dyDescent="0.25">
      <c r="A21" s="205" t="s">
        <v>467</v>
      </c>
      <c r="B21" s="206" t="s">
        <v>468</v>
      </c>
      <c r="C21" s="207"/>
      <c r="D21" s="208"/>
      <c r="E21" s="209"/>
      <c r="F21" s="181"/>
      <c r="G21" s="182"/>
      <c r="H21" s="10"/>
    </row>
    <row r="22" spans="1:8" ht="15" customHeight="1" x14ac:dyDescent="0.25">
      <c r="A22" s="205" t="s">
        <v>469</v>
      </c>
      <c r="B22" s="206" t="s">
        <v>470</v>
      </c>
      <c r="C22" s="207"/>
      <c r="D22" s="208"/>
      <c r="E22" s="209"/>
      <c r="F22" s="181"/>
      <c r="G22" s="182"/>
      <c r="H22" s="10"/>
    </row>
    <row r="23" spans="1:8" ht="15" customHeight="1" x14ac:dyDescent="0.25">
      <c r="A23" s="205" t="s">
        <v>471</v>
      </c>
      <c r="B23" s="206" t="s">
        <v>472</v>
      </c>
      <c r="C23" s="207"/>
      <c r="D23" s="208"/>
      <c r="E23" s="209"/>
      <c r="F23" s="181"/>
      <c r="G23" s="182"/>
      <c r="H23" s="10"/>
    </row>
    <row r="24" spans="1:8" ht="15" customHeight="1" x14ac:dyDescent="0.25">
      <c r="A24" s="205" t="s">
        <v>473</v>
      </c>
      <c r="B24" s="206" t="s">
        <v>474</v>
      </c>
      <c r="C24" s="207"/>
      <c r="D24" s="208"/>
      <c r="E24" s="209"/>
      <c r="F24" s="181"/>
      <c r="G24" s="182"/>
      <c r="H24" s="10"/>
    </row>
    <row r="25" spans="1:8" ht="15" customHeight="1" x14ac:dyDescent="0.25">
      <c r="A25" s="205" t="s">
        <v>475</v>
      </c>
      <c r="B25" s="206" t="s">
        <v>476</v>
      </c>
      <c r="C25" s="207"/>
      <c r="D25" s="208"/>
      <c r="E25" s="209"/>
      <c r="F25" s="181"/>
      <c r="G25" s="182"/>
      <c r="H25" s="10"/>
    </row>
    <row r="26" spans="1:8" ht="15" customHeight="1" x14ac:dyDescent="0.25">
      <c r="A26" s="205" t="s">
        <v>477</v>
      </c>
      <c r="B26" s="206" t="s">
        <v>478</v>
      </c>
      <c r="C26" s="207"/>
      <c r="D26" s="208"/>
      <c r="E26" s="209"/>
      <c r="F26" s="181"/>
      <c r="G26" s="182"/>
      <c r="H26" s="10"/>
    </row>
    <row r="27" spans="1:8" ht="15" customHeight="1" x14ac:dyDescent="0.25">
      <c r="A27" s="205" t="s">
        <v>479</v>
      </c>
      <c r="B27" s="206" t="s">
        <v>480</v>
      </c>
      <c r="C27" s="207"/>
      <c r="D27" s="208"/>
      <c r="E27" s="209"/>
      <c r="F27" s="181"/>
      <c r="G27" s="182"/>
      <c r="H27" s="10"/>
    </row>
    <row r="28" spans="1:8" ht="15" customHeight="1" x14ac:dyDescent="0.25">
      <c r="A28" s="205" t="s">
        <v>481</v>
      </c>
      <c r="B28" s="206" t="s">
        <v>482</v>
      </c>
      <c r="C28" s="207"/>
      <c r="D28" s="208"/>
      <c r="E28" s="209"/>
      <c r="F28" s="181"/>
      <c r="G28" s="182"/>
      <c r="H28" s="10"/>
    </row>
    <row r="29" spans="1:8" ht="15" customHeight="1" x14ac:dyDescent="0.25">
      <c r="A29" s="205" t="s">
        <v>483</v>
      </c>
      <c r="B29" s="206" t="s">
        <v>484</v>
      </c>
      <c r="C29" s="207"/>
      <c r="D29" s="208"/>
      <c r="E29" s="209"/>
      <c r="F29" s="181"/>
      <c r="G29" s="182"/>
      <c r="H29" s="10"/>
    </row>
    <row r="30" spans="1:8" ht="15" customHeight="1" x14ac:dyDescent="0.25">
      <c r="A30" s="205" t="s">
        <v>485</v>
      </c>
      <c r="B30" s="206" t="s">
        <v>486</v>
      </c>
      <c r="C30" s="207"/>
      <c r="D30" s="208"/>
      <c r="E30" s="209"/>
      <c r="F30" s="181"/>
      <c r="G30" s="182"/>
      <c r="H30" s="10"/>
    </row>
    <row r="31" spans="1:8" ht="15" customHeight="1" x14ac:dyDescent="0.25">
      <c r="A31" s="205" t="s">
        <v>487</v>
      </c>
      <c r="B31" s="206" t="s">
        <v>488</v>
      </c>
      <c r="C31" s="207"/>
      <c r="D31" s="208"/>
      <c r="E31" s="209"/>
      <c r="F31" s="181"/>
      <c r="G31" s="182"/>
      <c r="H31" s="10"/>
    </row>
    <row r="32" spans="1:8" ht="15" customHeight="1" x14ac:dyDescent="0.25">
      <c r="A32" s="205" t="s">
        <v>489</v>
      </c>
      <c r="B32" s="206" t="s">
        <v>490</v>
      </c>
      <c r="C32" s="207"/>
      <c r="D32" s="208"/>
      <c r="E32" s="209"/>
      <c r="F32" s="181"/>
      <c r="G32" s="182"/>
      <c r="H32" s="10"/>
    </row>
    <row r="33" spans="1:8" ht="15" customHeight="1" x14ac:dyDescent="0.25">
      <c r="A33" s="205" t="s">
        <v>491</v>
      </c>
      <c r="B33" s="206" t="s">
        <v>492</v>
      </c>
      <c r="C33" s="207"/>
      <c r="D33" s="208"/>
      <c r="E33" s="209"/>
      <c r="F33" s="181"/>
      <c r="G33" s="182"/>
      <c r="H33" s="10"/>
    </row>
    <row r="34" spans="1:8" ht="15" customHeight="1" x14ac:dyDescent="0.25">
      <c r="A34" s="205" t="s">
        <v>493</v>
      </c>
      <c r="B34" s="206" t="s">
        <v>494</v>
      </c>
      <c r="C34" s="207"/>
      <c r="D34" s="208"/>
      <c r="E34" s="209"/>
      <c r="F34" s="181"/>
      <c r="G34" s="182"/>
      <c r="H34" s="10"/>
    </row>
    <row r="35" spans="1:8" ht="15" customHeight="1" x14ac:dyDescent="0.25">
      <c r="A35" s="205" t="s">
        <v>495</v>
      </c>
      <c r="B35" s="206" t="s">
        <v>496</v>
      </c>
      <c r="C35" s="207"/>
      <c r="D35" s="208"/>
      <c r="E35" s="209"/>
      <c r="F35" s="181"/>
      <c r="G35" s="182"/>
      <c r="H35" s="10"/>
    </row>
    <row r="36" spans="1:8" ht="15" customHeight="1" x14ac:dyDescent="0.25">
      <c r="A36" s="205" t="s">
        <v>497</v>
      </c>
      <c r="B36" s="206" t="s">
        <v>498</v>
      </c>
      <c r="C36" s="207"/>
      <c r="D36" s="208"/>
      <c r="E36" s="209"/>
      <c r="F36" s="181"/>
      <c r="G36" s="182"/>
      <c r="H36" s="10"/>
    </row>
    <row r="37" spans="1:8" ht="15" customHeight="1" x14ac:dyDescent="0.25">
      <c r="A37" s="205" t="s">
        <v>499</v>
      </c>
      <c r="B37" s="206" t="s">
        <v>500</v>
      </c>
      <c r="C37" s="207"/>
      <c r="D37" s="208"/>
      <c r="E37" s="209"/>
      <c r="F37" s="181"/>
      <c r="G37" s="182"/>
      <c r="H37" s="10"/>
    </row>
    <row r="38" spans="1:8" ht="15" customHeight="1" x14ac:dyDescent="0.25">
      <c r="A38" s="205" t="s">
        <v>501</v>
      </c>
      <c r="B38" s="206" t="s">
        <v>502</v>
      </c>
      <c r="C38" s="207"/>
      <c r="D38" s="208"/>
      <c r="E38" s="209"/>
      <c r="F38" s="181"/>
      <c r="G38" s="182"/>
      <c r="H38" s="10"/>
    </row>
    <row r="39" spans="1:8" ht="15" customHeight="1" x14ac:dyDescent="0.25">
      <c r="A39" s="205" t="s">
        <v>503</v>
      </c>
      <c r="B39" s="206" t="s">
        <v>504</v>
      </c>
      <c r="C39" s="207"/>
      <c r="D39" s="208"/>
      <c r="E39" s="209"/>
      <c r="F39" s="181"/>
      <c r="G39" s="182"/>
      <c r="H39" s="10"/>
    </row>
    <row r="40" spans="1:8" ht="15" customHeight="1" x14ac:dyDescent="0.25">
      <c r="A40" s="205" t="s">
        <v>505</v>
      </c>
      <c r="B40" s="206" t="s">
        <v>506</v>
      </c>
      <c r="C40" s="207"/>
      <c r="D40" s="208"/>
      <c r="E40" s="209"/>
      <c r="F40" s="181"/>
      <c r="G40" s="182"/>
      <c r="H40" s="10"/>
    </row>
    <row r="41" spans="1:8" ht="15" customHeight="1" x14ac:dyDescent="0.25">
      <c r="A41" s="205" t="s">
        <v>507</v>
      </c>
      <c r="B41" s="206" t="s">
        <v>508</v>
      </c>
      <c r="C41" s="207"/>
      <c r="D41" s="208"/>
      <c r="E41" s="209"/>
      <c r="F41" s="181"/>
      <c r="G41" s="182"/>
      <c r="H41" s="10"/>
    </row>
    <row r="42" spans="1:8" ht="15" customHeight="1" x14ac:dyDescent="0.25">
      <c r="A42" s="205" t="s">
        <v>509</v>
      </c>
      <c r="B42" s="206" t="s">
        <v>510</v>
      </c>
      <c r="C42" s="207"/>
      <c r="D42" s="208"/>
      <c r="E42" s="209"/>
      <c r="F42" s="181"/>
      <c r="G42" s="182"/>
      <c r="H42" s="10"/>
    </row>
    <row r="43" spans="1:8" ht="15" customHeight="1" x14ac:dyDescent="0.25">
      <c r="A43" s="205" t="s">
        <v>511</v>
      </c>
      <c r="B43" s="206" t="s">
        <v>512</v>
      </c>
      <c r="C43" s="207"/>
      <c r="D43" s="208"/>
      <c r="E43" s="209"/>
      <c r="F43" s="181"/>
      <c r="G43" s="182"/>
      <c r="H43" s="10"/>
    </row>
    <row r="44" spans="1:8" ht="15" customHeight="1" x14ac:dyDescent="0.25">
      <c r="A44" s="205" t="s">
        <v>513</v>
      </c>
      <c r="B44" s="206" t="s">
        <v>514</v>
      </c>
      <c r="C44" s="207"/>
      <c r="D44" s="208"/>
      <c r="E44" s="209"/>
      <c r="F44" s="181"/>
      <c r="G44" s="182"/>
      <c r="H44" s="10"/>
    </row>
    <row r="45" spans="1:8" ht="15" customHeight="1" x14ac:dyDescent="0.25">
      <c r="A45" s="205" t="s">
        <v>515</v>
      </c>
      <c r="B45" s="206" t="s">
        <v>516</v>
      </c>
      <c r="C45" s="207"/>
      <c r="D45" s="208"/>
      <c r="E45" s="209"/>
      <c r="F45" s="181"/>
      <c r="G45" s="182"/>
      <c r="H45" s="10"/>
    </row>
    <row r="46" spans="1:8" ht="15" customHeight="1" x14ac:dyDescent="0.25">
      <c r="A46" s="205" t="s">
        <v>517</v>
      </c>
      <c r="B46" s="206" t="s">
        <v>518</v>
      </c>
      <c r="C46" s="207"/>
      <c r="D46" s="208"/>
      <c r="E46" s="209"/>
      <c r="F46" s="181"/>
      <c r="G46" s="182"/>
      <c r="H46" s="10"/>
    </row>
    <row r="47" spans="1:8" ht="15" customHeight="1" x14ac:dyDescent="0.25">
      <c r="A47" s="205" t="s">
        <v>519</v>
      </c>
      <c r="B47" s="206" t="s">
        <v>520</v>
      </c>
      <c r="C47" s="207"/>
      <c r="D47" s="208"/>
      <c r="E47" s="209"/>
      <c r="F47" s="181"/>
      <c r="G47" s="182"/>
      <c r="H47" s="10"/>
    </row>
    <row r="48" spans="1:8" ht="15" customHeight="1" x14ac:dyDescent="0.25">
      <c r="A48" s="205" t="s">
        <v>521</v>
      </c>
      <c r="B48" s="206" t="s">
        <v>522</v>
      </c>
      <c r="C48" s="207"/>
      <c r="D48" s="208"/>
      <c r="E48" s="209"/>
      <c r="F48" s="181"/>
      <c r="G48" s="182"/>
      <c r="H48" s="10"/>
    </row>
    <row r="49" spans="1:8" ht="15" customHeight="1" x14ac:dyDescent="0.25">
      <c r="A49" s="205" t="s">
        <v>523</v>
      </c>
      <c r="B49" s="206" t="s">
        <v>524</v>
      </c>
      <c r="C49" s="207"/>
      <c r="D49" s="208"/>
      <c r="E49" s="209"/>
      <c r="F49" s="181"/>
      <c r="G49" s="182"/>
      <c r="H49" s="10"/>
    </row>
    <row r="50" spans="1:8" ht="15" customHeight="1" x14ac:dyDescent="0.25">
      <c r="A50" s="205" t="s">
        <v>525</v>
      </c>
      <c r="B50" s="206" t="s">
        <v>526</v>
      </c>
      <c r="C50" s="207"/>
      <c r="D50" s="208"/>
      <c r="E50" s="209"/>
      <c r="F50" s="181"/>
      <c r="G50" s="182"/>
      <c r="H50" s="10"/>
    </row>
    <row r="51" spans="1:8" ht="15" customHeight="1" x14ac:dyDescent="0.25">
      <c r="A51" s="205" t="s">
        <v>527</v>
      </c>
      <c r="B51" s="206" t="s">
        <v>528</v>
      </c>
      <c r="C51" s="207"/>
      <c r="D51" s="208"/>
      <c r="E51" s="209"/>
      <c r="F51" s="181"/>
      <c r="G51" s="182"/>
      <c r="H51" s="10"/>
    </row>
    <row r="52" spans="1:8" ht="15" customHeight="1" x14ac:dyDescent="0.25">
      <c r="A52" s="205" t="s">
        <v>529</v>
      </c>
      <c r="B52" s="206" t="s">
        <v>530</v>
      </c>
      <c r="C52" s="207"/>
      <c r="D52" s="208"/>
      <c r="E52" s="209"/>
      <c r="F52" s="181"/>
      <c r="G52" s="182"/>
      <c r="H52" s="10"/>
    </row>
    <row r="53" spans="1:8" ht="15" customHeight="1" x14ac:dyDescent="0.25">
      <c r="A53" s="205" t="s">
        <v>531</v>
      </c>
      <c r="B53" s="206" t="s">
        <v>532</v>
      </c>
      <c r="C53" s="207"/>
      <c r="D53" s="208"/>
      <c r="E53" s="209"/>
      <c r="F53" s="181"/>
      <c r="G53" s="182"/>
      <c r="H53" s="10"/>
    </row>
    <row r="54" spans="1:8" ht="15" customHeight="1" x14ac:dyDescent="0.25">
      <c r="A54" s="205" t="s">
        <v>533</v>
      </c>
      <c r="B54" s="206" t="s">
        <v>534</v>
      </c>
      <c r="C54" s="207"/>
      <c r="D54" s="208"/>
      <c r="E54" s="209"/>
      <c r="F54" s="181"/>
      <c r="G54" s="182"/>
      <c r="H54" s="10"/>
    </row>
    <row r="55" spans="1:8" ht="15" customHeight="1" x14ac:dyDescent="0.25">
      <c r="A55" s="205" t="s">
        <v>535</v>
      </c>
      <c r="B55" s="206" t="s">
        <v>536</v>
      </c>
      <c r="C55" s="207"/>
      <c r="D55" s="208"/>
      <c r="E55" s="209"/>
      <c r="F55" s="181"/>
      <c r="G55" s="182"/>
      <c r="H55" s="10"/>
    </row>
    <row r="56" spans="1:8" ht="15" customHeight="1" x14ac:dyDescent="0.25">
      <c r="A56" s="205" t="s">
        <v>537</v>
      </c>
      <c r="B56" s="206" t="s">
        <v>538</v>
      </c>
      <c r="C56" s="207"/>
      <c r="D56" s="208"/>
      <c r="E56" s="209"/>
      <c r="F56" s="181"/>
      <c r="G56" s="182"/>
      <c r="H56" s="10"/>
    </row>
    <row r="57" spans="1:8" ht="15" customHeight="1" x14ac:dyDescent="0.25">
      <c r="A57" s="205" t="s">
        <v>539</v>
      </c>
      <c r="B57" s="206" t="s">
        <v>540</v>
      </c>
      <c r="C57" s="207"/>
      <c r="D57" s="208"/>
      <c r="E57" s="209"/>
      <c r="F57" s="181"/>
      <c r="G57" s="182"/>
      <c r="H57" s="10"/>
    </row>
    <row r="58" spans="1:8" ht="15" customHeight="1" x14ac:dyDescent="0.25">
      <c r="A58" s="205" t="s">
        <v>541</v>
      </c>
      <c r="B58" s="206" t="s">
        <v>542</v>
      </c>
      <c r="C58" s="207"/>
      <c r="D58" s="208"/>
      <c r="E58" s="209"/>
      <c r="F58" s="181"/>
      <c r="G58" s="182"/>
      <c r="H58" s="10"/>
    </row>
    <row r="59" spans="1:8" ht="15" customHeight="1" x14ac:dyDescent="0.25">
      <c r="A59" s="205" t="s">
        <v>543</v>
      </c>
      <c r="B59" s="206" t="s">
        <v>544</v>
      </c>
      <c r="C59" s="207"/>
      <c r="D59" s="208"/>
      <c r="E59" s="209"/>
      <c r="F59" s="181"/>
      <c r="G59" s="182"/>
      <c r="H59" s="10"/>
    </row>
    <row r="60" spans="1:8" ht="15" customHeight="1" x14ac:dyDescent="0.25">
      <c r="A60" s="205" t="s">
        <v>545</v>
      </c>
      <c r="B60" s="206" t="s">
        <v>546</v>
      </c>
      <c r="C60" s="207"/>
      <c r="D60" s="208"/>
      <c r="E60" s="209"/>
      <c r="F60" s="181"/>
      <c r="G60" s="182"/>
      <c r="H60" s="10"/>
    </row>
    <row r="61" spans="1:8" ht="15" customHeight="1" x14ac:dyDescent="0.25">
      <c r="A61" s="205" t="s">
        <v>547</v>
      </c>
      <c r="B61" s="206" t="s">
        <v>548</v>
      </c>
      <c r="C61" s="207"/>
      <c r="D61" s="208"/>
      <c r="E61" s="209"/>
      <c r="F61" s="181"/>
      <c r="G61" s="182"/>
      <c r="H61" s="10"/>
    </row>
    <row r="62" spans="1:8" ht="15" customHeight="1" x14ac:dyDescent="0.25">
      <c r="A62" s="205" t="s">
        <v>549</v>
      </c>
      <c r="B62" s="206" t="s">
        <v>550</v>
      </c>
      <c r="C62" s="207"/>
      <c r="D62" s="208"/>
      <c r="E62" s="209"/>
      <c r="F62" s="181"/>
      <c r="G62" s="182"/>
      <c r="H62" s="10"/>
    </row>
    <row r="63" spans="1:8" ht="15" customHeight="1" x14ac:dyDescent="0.25">
      <c r="A63" s="205" t="s">
        <v>551</v>
      </c>
      <c r="B63" s="206" t="s">
        <v>552</v>
      </c>
      <c r="C63" s="207"/>
      <c r="D63" s="208"/>
      <c r="E63" s="209"/>
      <c r="F63" s="181"/>
      <c r="G63" s="182"/>
      <c r="H63" s="10"/>
    </row>
    <row r="64" spans="1:8" ht="15" customHeight="1" x14ac:dyDescent="0.25">
      <c r="A64" s="205" t="s">
        <v>553</v>
      </c>
      <c r="B64" s="206" t="s">
        <v>554</v>
      </c>
      <c r="C64" s="207"/>
      <c r="D64" s="208"/>
      <c r="E64" s="209"/>
      <c r="F64" s="181"/>
      <c r="G64" s="182"/>
      <c r="H64" s="10"/>
    </row>
    <row r="65" spans="1:8" ht="15" customHeight="1" x14ac:dyDescent="0.25">
      <c r="A65" s="205" t="s">
        <v>555</v>
      </c>
      <c r="B65" s="206" t="s">
        <v>556</v>
      </c>
      <c r="C65" s="207"/>
      <c r="D65" s="208"/>
      <c r="E65" s="209"/>
      <c r="F65" s="181"/>
      <c r="G65" s="182"/>
      <c r="H65" s="10"/>
    </row>
    <row r="66" spans="1:8" ht="15" customHeight="1" x14ac:dyDescent="0.25">
      <c r="A66" s="205" t="s">
        <v>557</v>
      </c>
      <c r="B66" s="206" t="s">
        <v>558</v>
      </c>
      <c r="C66" s="207"/>
      <c r="D66" s="208"/>
      <c r="E66" s="209"/>
      <c r="F66" s="181"/>
      <c r="G66" s="182"/>
      <c r="H66" s="10"/>
    </row>
    <row r="67" spans="1:8" ht="15" customHeight="1" x14ac:dyDescent="0.25">
      <c r="A67" s="205" t="s">
        <v>559</v>
      </c>
      <c r="B67" s="206" t="s">
        <v>560</v>
      </c>
      <c r="C67" s="207"/>
      <c r="D67" s="208"/>
      <c r="E67" s="209"/>
      <c r="F67" s="181"/>
      <c r="G67" s="182"/>
      <c r="H67" s="10"/>
    </row>
    <row r="68" spans="1:8" ht="15" customHeight="1" x14ac:dyDescent="0.25">
      <c r="A68" s="205" t="s">
        <v>561</v>
      </c>
      <c r="B68" s="206" t="s">
        <v>562</v>
      </c>
      <c r="C68" s="207"/>
      <c r="D68" s="208"/>
      <c r="E68" s="209"/>
      <c r="F68" s="181"/>
      <c r="G68" s="182"/>
      <c r="H68" s="10"/>
    </row>
    <row r="69" spans="1:8" ht="15" customHeight="1" x14ac:dyDescent="0.25">
      <c r="A69" s="205" t="s">
        <v>563</v>
      </c>
      <c r="B69" s="206" t="s">
        <v>564</v>
      </c>
      <c r="C69" s="207"/>
      <c r="D69" s="208"/>
      <c r="E69" s="209"/>
      <c r="F69" s="181"/>
      <c r="G69" s="182"/>
      <c r="H69" s="10"/>
    </row>
    <row r="70" spans="1:8" ht="15" customHeight="1" x14ac:dyDescent="0.25">
      <c r="A70" s="205" t="s">
        <v>565</v>
      </c>
      <c r="B70" s="206" t="s">
        <v>566</v>
      </c>
      <c r="C70" s="207"/>
      <c r="D70" s="208"/>
      <c r="E70" s="209"/>
      <c r="F70" s="181"/>
      <c r="G70" s="182"/>
      <c r="H70" s="10"/>
    </row>
    <row r="71" spans="1:8" ht="15" customHeight="1" x14ac:dyDescent="0.25">
      <c r="A71" s="205" t="s">
        <v>567</v>
      </c>
      <c r="B71" s="206" t="s">
        <v>568</v>
      </c>
      <c r="C71" s="207"/>
      <c r="D71" s="208"/>
      <c r="E71" s="209"/>
      <c r="F71" s="181"/>
      <c r="G71" s="182"/>
      <c r="H71" s="10"/>
    </row>
    <row r="72" spans="1:8" ht="15" customHeight="1" x14ac:dyDescent="0.25">
      <c r="A72" s="205" t="s">
        <v>569</v>
      </c>
      <c r="B72" s="206" t="s">
        <v>570</v>
      </c>
      <c r="C72" s="207"/>
      <c r="D72" s="208"/>
      <c r="E72" s="209"/>
      <c r="F72" s="181"/>
      <c r="G72" s="182"/>
      <c r="H72" s="10"/>
    </row>
    <row r="73" spans="1:8" ht="15" customHeight="1" x14ac:dyDescent="0.25">
      <c r="A73" s="205" t="s">
        <v>571</v>
      </c>
      <c r="B73" s="206" t="s">
        <v>572</v>
      </c>
      <c r="C73" s="207"/>
      <c r="D73" s="208"/>
      <c r="E73" s="209"/>
      <c r="F73" s="181"/>
      <c r="G73" s="182"/>
      <c r="H73" s="10"/>
    </row>
    <row r="74" spans="1:8" ht="15" customHeight="1" x14ac:dyDescent="0.25">
      <c r="A74" s="205" t="s">
        <v>573</v>
      </c>
      <c r="B74" s="206" t="s">
        <v>574</v>
      </c>
      <c r="C74" s="207"/>
      <c r="D74" s="208"/>
      <c r="E74" s="209"/>
      <c r="F74" s="181"/>
      <c r="G74" s="182"/>
      <c r="H74" s="10"/>
    </row>
    <row r="75" spans="1:8" ht="15" customHeight="1" x14ac:dyDescent="0.25">
      <c r="A75" s="205" t="s">
        <v>575</v>
      </c>
      <c r="B75" s="206" t="s">
        <v>576</v>
      </c>
      <c r="C75" s="207"/>
      <c r="D75" s="208"/>
      <c r="E75" s="209"/>
      <c r="F75" s="181"/>
      <c r="G75" s="182"/>
      <c r="H75" s="10"/>
    </row>
    <row r="76" spans="1:8" ht="15" customHeight="1" x14ac:dyDescent="0.25">
      <c r="A76" s="205" t="s">
        <v>577</v>
      </c>
      <c r="B76" s="206" t="s">
        <v>578</v>
      </c>
      <c r="C76" s="207"/>
      <c r="D76" s="208"/>
      <c r="E76" s="209"/>
      <c r="F76" s="181"/>
      <c r="G76" s="182"/>
      <c r="H76" s="10"/>
    </row>
    <row r="77" spans="1:8" ht="15" customHeight="1" x14ac:dyDescent="0.25">
      <c r="A77" s="205" t="s">
        <v>579</v>
      </c>
      <c r="B77" s="206" t="s">
        <v>580</v>
      </c>
      <c r="C77" s="207"/>
      <c r="D77" s="208"/>
      <c r="E77" s="209"/>
      <c r="F77" s="181"/>
      <c r="G77" s="182"/>
      <c r="H77" s="10"/>
    </row>
    <row r="78" spans="1:8" ht="15" customHeight="1" x14ac:dyDescent="0.25">
      <c r="A78" s="205" t="s">
        <v>581</v>
      </c>
      <c r="B78" s="206" t="s">
        <v>582</v>
      </c>
      <c r="C78" s="207"/>
      <c r="D78" s="208"/>
      <c r="E78" s="209"/>
      <c r="F78" s="181"/>
      <c r="G78" s="182"/>
      <c r="H78" s="10"/>
    </row>
    <row r="79" spans="1:8" ht="15" customHeight="1" x14ac:dyDescent="0.25">
      <c r="A79" s="205" t="s">
        <v>583</v>
      </c>
      <c r="B79" s="206" t="s">
        <v>584</v>
      </c>
      <c r="C79" s="207"/>
      <c r="D79" s="208"/>
      <c r="E79" s="209"/>
      <c r="F79" s="181"/>
      <c r="G79" s="182"/>
      <c r="H79" s="10"/>
    </row>
    <row r="80" spans="1:8" ht="15" customHeight="1" x14ac:dyDescent="0.25">
      <c r="A80" s="205" t="s">
        <v>585</v>
      </c>
      <c r="B80" s="206" t="s">
        <v>586</v>
      </c>
      <c r="C80" s="207"/>
      <c r="D80" s="208"/>
      <c r="E80" s="209"/>
      <c r="F80" s="181"/>
      <c r="G80" s="182"/>
      <c r="H80" s="10"/>
    </row>
    <row r="81" spans="1:8" ht="15" customHeight="1" x14ac:dyDescent="0.25">
      <c r="A81" s="205" t="s">
        <v>587</v>
      </c>
      <c r="B81" s="206" t="s">
        <v>588</v>
      </c>
      <c r="C81" s="207"/>
      <c r="D81" s="208"/>
      <c r="E81" s="209"/>
      <c r="F81" s="181"/>
      <c r="G81" s="182"/>
      <c r="H81" s="10"/>
    </row>
    <row r="82" spans="1:8" ht="15" customHeight="1" x14ac:dyDescent="0.25">
      <c r="A82" s="205" t="s">
        <v>589</v>
      </c>
      <c r="B82" s="206" t="s">
        <v>590</v>
      </c>
      <c r="C82" s="207"/>
      <c r="D82" s="208"/>
      <c r="E82" s="209"/>
      <c r="F82" s="181"/>
      <c r="G82" s="182"/>
      <c r="H82" s="10"/>
    </row>
    <row r="83" spans="1:8" ht="15" customHeight="1" x14ac:dyDescent="0.25">
      <c r="A83" s="205" t="s">
        <v>591</v>
      </c>
      <c r="B83" s="206" t="s">
        <v>592</v>
      </c>
      <c r="C83" s="207"/>
      <c r="D83" s="208"/>
      <c r="E83" s="209"/>
      <c r="F83" s="181"/>
      <c r="G83" s="182"/>
      <c r="H83" s="10"/>
    </row>
    <row r="84" spans="1:8" ht="15" customHeight="1" x14ac:dyDescent="0.25">
      <c r="A84" s="205" t="s">
        <v>593</v>
      </c>
      <c r="B84" s="206" t="s">
        <v>594</v>
      </c>
      <c r="C84" s="207"/>
      <c r="D84" s="208"/>
      <c r="E84" s="209"/>
      <c r="F84" s="181"/>
      <c r="G84" s="182"/>
      <c r="H84" s="10"/>
    </row>
    <row r="85" spans="1:8" ht="15" customHeight="1" x14ac:dyDescent="0.25">
      <c r="A85" s="205" t="s">
        <v>595</v>
      </c>
      <c r="B85" s="206" t="s">
        <v>596</v>
      </c>
      <c r="C85" s="207"/>
      <c r="D85" s="208"/>
      <c r="E85" s="209"/>
      <c r="F85" s="181"/>
      <c r="G85" s="182"/>
      <c r="H85" s="10"/>
    </row>
    <row r="86" spans="1:8" ht="15" customHeight="1" x14ac:dyDescent="0.25">
      <c r="A86" s="205" t="s">
        <v>597</v>
      </c>
      <c r="B86" s="206" t="s">
        <v>598</v>
      </c>
      <c r="C86" s="207"/>
      <c r="D86" s="208"/>
      <c r="E86" s="209"/>
      <c r="F86" s="181"/>
      <c r="G86" s="182"/>
      <c r="H86" s="10"/>
    </row>
    <row r="87" spans="1:8" ht="15" customHeight="1" x14ac:dyDescent="0.25">
      <c r="A87" s="205" t="s">
        <v>599</v>
      </c>
      <c r="B87" s="206" t="s">
        <v>600</v>
      </c>
      <c r="C87" s="207"/>
      <c r="D87" s="208"/>
      <c r="E87" s="209"/>
      <c r="F87" s="181"/>
      <c r="G87" s="182"/>
      <c r="H87" s="10"/>
    </row>
    <row r="88" spans="1:8" ht="15" customHeight="1" x14ac:dyDescent="0.25">
      <c r="A88" s="205" t="s">
        <v>601</v>
      </c>
      <c r="B88" s="206" t="s">
        <v>602</v>
      </c>
      <c r="C88" s="207"/>
      <c r="D88" s="208"/>
      <c r="E88" s="209"/>
      <c r="F88" s="181"/>
      <c r="G88" s="182"/>
      <c r="H88" s="10"/>
    </row>
    <row r="89" spans="1:8" ht="15" customHeight="1" x14ac:dyDescent="0.25">
      <c r="A89" s="205" t="s">
        <v>603</v>
      </c>
      <c r="B89" s="206" t="s">
        <v>604</v>
      </c>
      <c r="C89" s="207"/>
      <c r="D89" s="208"/>
      <c r="E89" s="209"/>
      <c r="F89" s="181"/>
      <c r="G89" s="182"/>
      <c r="H89" s="10"/>
    </row>
    <row r="90" spans="1:8" ht="15" customHeight="1" x14ac:dyDescent="0.25">
      <c r="A90" s="205" t="s">
        <v>605</v>
      </c>
      <c r="B90" s="206" t="s">
        <v>606</v>
      </c>
      <c r="C90" s="207"/>
      <c r="D90" s="208"/>
      <c r="E90" s="209"/>
      <c r="F90" s="181"/>
      <c r="G90" s="182"/>
      <c r="H90" s="10"/>
    </row>
    <row r="91" spans="1:8" ht="15" customHeight="1" x14ac:dyDescent="0.25">
      <c r="A91" s="205" t="s">
        <v>607</v>
      </c>
      <c r="B91" s="206" t="s">
        <v>608</v>
      </c>
      <c r="C91" s="207"/>
      <c r="D91" s="208"/>
      <c r="E91" s="209"/>
      <c r="F91" s="181"/>
      <c r="G91" s="182"/>
      <c r="H91" s="10"/>
    </row>
    <row r="92" spans="1:8" ht="15" customHeight="1" x14ac:dyDescent="0.25">
      <c r="A92" s="205" t="s">
        <v>609</v>
      </c>
      <c r="B92" s="206" t="s">
        <v>610</v>
      </c>
      <c r="C92" s="207"/>
      <c r="D92" s="208"/>
      <c r="E92" s="209"/>
      <c r="F92" s="181"/>
      <c r="G92" s="182"/>
      <c r="H92" s="10"/>
    </row>
    <row r="93" spans="1:8" ht="15" customHeight="1" x14ac:dyDescent="0.25">
      <c r="A93" s="205" t="s">
        <v>611</v>
      </c>
      <c r="B93" s="206" t="s">
        <v>612</v>
      </c>
      <c r="C93" s="207"/>
      <c r="D93" s="208"/>
      <c r="E93" s="209"/>
      <c r="F93" s="181"/>
      <c r="G93" s="182"/>
      <c r="H93" s="10"/>
    </row>
    <row r="94" spans="1:8" ht="15" customHeight="1" x14ac:dyDescent="0.25">
      <c r="A94" s="205" t="s">
        <v>613</v>
      </c>
      <c r="B94" s="206" t="s">
        <v>614</v>
      </c>
      <c r="C94" s="207"/>
      <c r="D94" s="208"/>
      <c r="E94" s="209"/>
      <c r="F94" s="181"/>
      <c r="G94" s="182"/>
      <c r="H94" s="10"/>
    </row>
    <row r="95" spans="1:8" ht="15" customHeight="1" x14ac:dyDescent="0.25">
      <c r="A95" s="205" t="s">
        <v>615</v>
      </c>
      <c r="B95" s="206" t="s">
        <v>616</v>
      </c>
      <c r="C95" s="207"/>
      <c r="D95" s="208"/>
      <c r="E95" s="209"/>
      <c r="F95" s="181"/>
      <c r="G95" s="182"/>
      <c r="H95" s="10"/>
    </row>
    <row r="96" spans="1:8" ht="15" customHeight="1" x14ac:dyDescent="0.25">
      <c r="A96" s="205" t="s">
        <v>617</v>
      </c>
      <c r="B96" s="206" t="s">
        <v>618</v>
      </c>
      <c r="C96" s="207"/>
      <c r="D96" s="208"/>
      <c r="E96" s="209"/>
      <c r="F96" s="181"/>
      <c r="G96" s="182"/>
      <c r="H96" s="10"/>
    </row>
    <row r="97" spans="1:8" ht="15" customHeight="1" x14ac:dyDescent="0.25">
      <c r="A97" s="205" t="s">
        <v>619</v>
      </c>
      <c r="B97" s="206" t="s">
        <v>620</v>
      </c>
      <c r="C97" s="207"/>
      <c r="D97" s="208"/>
      <c r="E97" s="209"/>
      <c r="F97" s="181"/>
      <c r="G97" s="182"/>
      <c r="H97" s="10"/>
    </row>
    <row r="98" spans="1:8" ht="15" customHeight="1" x14ac:dyDescent="0.25">
      <c r="A98" s="205" t="s">
        <v>621</v>
      </c>
      <c r="B98" s="206" t="s">
        <v>622</v>
      </c>
      <c r="C98" s="207"/>
      <c r="D98" s="208"/>
      <c r="E98" s="209"/>
      <c r="F98" s="181"/>
      <c r="G98" s="182"/>
      <c r="H98" s="10"/>
    </row>
    <row r="99" spans="1:8" ht="15" customHeight="1" x14ac:dyDescent="0.25">
      <c r="A99" s="205" t="s">
        <v>623</v>
      </c>
      <c r="B99" s="206" t="s">
        <v>624</v>
      </c>
      <c r="C99" s="207"/>
      <c r="D99" s="208"/>
      <c r="E99" s="209"/>
      <c r="F99" s="181"/>
      <c r="G99" s="182"/>
      <c r="H99" s="10"/>
    </row>
    <row r="100" spans="1:8" ht="15" customHeight="1" x14ac:dyDescent="0.25">
      <c r="A100" s="205" t="s">
        <v>625</v>
      </c>
      <c r="B100" s="206" t="s">
        <v>626</v>
      </c>
      <c r="C100" s="207"/>
      <c r="D100" s="208"/>
      <c r="E100" s="209"/>
      <c r="F100" s="181"/>
      <c r="G100" s="182"/>
      <c r="H100" s="10"/>
    </row>
    <row r="101" spans="1:8" ht="15" customHeight="1" x14ac:dyDescent="0.25">
      <c r="A101" s="205" t="s">
        <v>627</v>
      </c>
      <c r="B101" s="206" t="s">
        <v>628</v>
      </c>
      <c r="C101" s="207"/>
      <c r="D101" s="208"/>
      <c r="E101" s="209"/>
      <c r="F101" s="181"/>
      <c r="G101" s="182"/>
      <c r="H101" s="10"/>
    </row>
    <row r="102" spans="1:8" ht="15" customHeight="1" thickBot="1" x14ac:dyDescent="0.3">
      <c r="A102" s="210" t="s">
        <v>629</v>
      </c>
      <c r="B102" s="211" t="s">
        <v>630</v>
      </c>
      <c r="C102" s="212"/>
      <c r="D102" s="213"/>
      <c r="E102" s="214"/>
      <c r="F102" s="184"/>
      <c r="G102" s="185"/>
      <c r="H102" s="10"/>
    </row>
    <row r="103" spans="1:8" ht="15" customHeight="1" x14ac:dyDescent="0.25">
      <c r="A103" s="10"/>
      <c r="B103" s="10"/>
      <c r="C103" s="10"/>
      <c r="D103" s="10"/>
      <c r="E103" s="10"/>
      <c r="F103" s="10"/>
      <c r="G103" s="10"/>
      <c r="H103" s="10"/>
    </row>
  </sheetData>
  <sheetProtection sheet="1" objects="1" scenarios="1" formatCells="0" formatColumns="0" formatRows="0" selectLockedCells="1"/>
  <dataValidations xWindow="492" yWindow="289" count="2">
    <dataValidation type="textLength" allowBlank="1" showInputMessage="1" showErrorMessage="1" errorTitle="Invalid response" error="Enter Item number for which detail is being provided - 1 to 7 characters" promptTitle="Item number" prompt="Enter Item number for which detail is being provided - 1 to 7 characters" sqref="D3:D102">
      <formula1>1</formula1>
      <formula2>7</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F3:G102">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extLst>
    <ext xmlns:x14="http://schemas.microsoft.com/office/spreadsheetml/2009/9/main" uri="{CCE6A557-97BC-4b89-ADB6-D9C93CAAB3DF}">
      <x14:dataValidations xmlns:xm="http://schemas.microsoft.com/office/excel/2006/main" xWindow="492" yWindow="289" count="1">
        <x14:dataValidation type="list" allowBlank="1" showInputMessage="1" showErrorMessage="1" errorTitle="Invalid response" error="Input Sheet from list on Contents page" promptTitle="Input valid Sheet name" prompt="Input Sheet from list on Contents page">
          <x14:formula1>
            <xm:f>Contents!$B$6:$B$39</xm:f>
          </x14:formula1>
          <xm:sqref>C3:C102</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autoPageBreaks="0"/>
  </sheetPr>
  <dimension ref="A1:E7"/>
  <sheetViews>
    <sheetView workbookViewId="0">
      <selection activeCell="D3" sqref="D3"/>
    </sheetView>
  </sheetViews>
  <sheetFormatPr defaultRowHeight="15" customHeight="1" x14ac:dyDescent="0.25"/>
  <cols>
    <col min="2" max="2" width="41.28515625" bestFit="1" customWidth="1"/>
    <col min="3" max="4" width="14" customWidth="1"/>
  </cols>
  <sheetData>
    <row r="1" spans="1:5" s="12" customFormat="1" ht="15" customHeight="1" thickBot="1" x14ac:dyDescent="0.3">
      <c r="A1" s="148" t="s">
        <v>0</v>
      </c>
      <c r="B1" s="149" t="s">
        <v>1</v>
      </c>
      <c r="C1" s="148"/>
      <c r="D1" s="148"/>
      <c r="E1" s="148"/>
    </row>
    <row r="2" spans="1:5" s="259" customFormat="1" ht="15" customHeight="1" thickBot="1" x14ac:dyDescent="0.3">
      <c r="A2" s="256" t="s">
        <v>13</v>
      </c>
      <c r="B2" s="338" t="s">
        <v>14</v>
      </c>
      <c r="C2" s="256" t="s">
        <v>904</v>
      </c>
      <c r="D2" s="257" t="s">
        <v>430</v>
      </c>
      <c r="E2" s="258"/>
    </row>
    <row r="3" spans="1:5" ht="15" customHeight="1" x14ac:dyDescent="0.25">
      <c r="A3" s="151" t="s">
        <v>38</v>
      </c>
      <c r="B3" s="119" t="s">
        <v>905</v>
      </c>
      <c r="C3" s="260"/>
      <c r="D3" s="251"/>
      <c r="E3" s="13"/>
    </row>
    <row r="4" spans="1:5" ht="15" customHeight="1" x14ac:dyDescent="0.25">
      <c r="A4" s="154" t="s">
        <v>41</v>
      </c>
      <c r="B4" s="120" t="s">
        <v>906</v>
      </c>
      <c r="C4" s="180"/>
      <c r="D4" s="182"/>
      <c r="E4" s="13"/>
    </row>
    <row r="5" spans="1:5" ht="15" customHeight="1" x14ac:dyDescent="0.25">
      <c r="A5" s="154" t="s">
        <v>50</v>
      </c>
      <c r="B5" s="120" t="s">
        <v>907</v>
      </c>
      <c r="C5" s="180"/>
      <c r="D5" s="182"/>
      <c r="E5" s="13"/>
    </row>
    <row r="6" spans="1:5" ht="15" customHeight="1" thickBot="1" x14ac:dyDescent="0.3">
      <c r="A6" s="163" t="s">
        <v>27</v>
      </c>
      <c r="B6" s="164" t="s">
        <v>908</v>
      </c>
      <c r="C6" s="183"/>
      <c r="D6" s="185"/>
      <c r="E6" s="13"/>
    </row>
    <row r="7" spans="1:5" ht="15" customHeight="1" x14ac:dyDescent="0.25">
      <c r="A7" s="13"/>
      <c r="B7" s="13"/>
      <c r="C7" s="13"/>
      <c r="D7" s="13"/>
      <c r="E7" s="13"/>
    </row>
  </sheetData>
  <sheetProtection sheet="1" objects="1" scenarios="1" formatCells="0" formatColumns="0" formatRows="0" selectLockedCells="1"/>
  <dataValidations xWindow="549" yWindow="213"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D6">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autoPageBreaks="0"/>
  </sheetPr>
  <dimension ref="A1:G110"/>
  <sheetViews>
    <sheetView workbookViewId="0">
      <selection activeCell="D26" sqref="D26"/>
    </sheetView>
  </sheetViews>
  <sheetFormatPr defaultRowHeight="15" customHeight="1" x14ac:dyDescent="0.25"/>
  <cols>
    <col min="1" max="1" width="15.28515625" customWidth="1"/>
    <col min="2" max="2" width="28.140625" customWidth="1"/>
    <col min="3" max="3" width="15.28515625" hidden="1" customWidth="1"/>
    <col min="4" max="6" width="15.28515625" customWidth="1"/>
    <col min="7" max="7" width="9.140625" customWidth="1"/>
  </cols>
  <sheetData>
    <row r="1" spans="1:7" ht="15" customHeight="1" thickBot="1" x14ac:dyDescent="0.3">
      <c r="A1" s="1" t="s">
        <v>0</v>
      </c>
      <c r="B1" s="2">
        <v>1</v>
      </c>
      <c r="C1" s="1"/>
      <c r="D1" s="1"/>
      <c r="E1" s="1"/>
      <c r="F1" s="1"/>
      <c r="G1" s="3"/>
    </row>
    <row r="2" spans="1:7" ht="15" customHeight="1" thickBot="1" x14ac:dyDescent="0.3">
      <c r="A2" s="244" t="s">
        <v>13</v>
      </c>
      <c r="B2" s="349" t="s">
        <v>14</v>
      </c>
      <c r="C2" s="28" t="s">
        <v>682</v>
      </c>
      <c r="D2" s="189" t="s">
        <v>358</v>
      </c>
      <c r="E2" s="350" t="s">
        <v>683</v>
      </c>
      <c r="F2" s="176" t="s">
        <v>684</v>
      </c>
      <c r="G2" s="3"/>
    </row>
    <row r="3" spans="1:7" ht="15" customHeight="1" x14ac:dyDescent="0.25">
      <c r="A3" s="36">
        <v>101</v>
      </c>
      <c r="B3" s="243" t="s">
        <v>685</v>
      </c>
      <c r="C3" s="49" t="s">
        <v>686</v>
      </c>
      <c r="D3" s="50" t="s">
        <v>228</v>
      </c>
      <c r="E3" s="177"/>
      <c r="F3" s="179"/>
      <c r="G3" s="3"/>
    </row>
    <row r="4" spans="1:7" ht="15" customHeight="1" x14ac:dyDescent="0.25">
      <c r="A4" s="36">
        <v>102</v>
      </c>
      <c r="B4" s="243" t="s">
        <v>687</v>
      </c>
      <c r="C4" s="36" t="s">
        <v>686</v>
      </c>
      <c r="D4" s="37" t="s">
        <v>230</v>
      </c>
      <c r="E4" s="180"/>
      <c r="F4" s="182"/>
      <c r="G4" s="3"/>
    </row>
    <row r="5" spans="1:7" ht="15" customHeight="1" x14ac:dyDescent="0.25">
      <c r="A5" s="36">
        <v>103</v>
      </c>
      <c r="B5" s="243" t="s">
        <v>688</v>
      </c>
      <c r="C5" s="36" t="s">
        <v>686</v>
      </c>
      <c r="D5" s="37" t="s">
        <v>229</v>
      </c>
      <c r="E5" s="180"/>
      <c r="F5" s="182"/>
      <c r="G5" s="3"/>
    </row>
    <row r="6" spans="1:7" ht="15" customHeight="1" x14ac:dyDescent="0.25">
      <c r="A6" s="36">
        <v>104</v>
      </c>
      <c r="B6" s="243" t="s">
        <v>689</v>
      </c>
      <c r="C6" s="36" t="s">
        <v>686</v>
      </c>
      <c r="D6" s="37" t="s">
        <v>231</v>
      </c>
      <c r="E6" s="180"/>
      <c r="F6" s="182"/>
      <c r="G6" s="3"/>
    </row>
    <row r="7" spans="1:7" ht="15" customHeight="1" x14ac:dyDescent="0.25">
      <c r="A7" s="36">
        <v>105</v>
      </c>
      <c r="B7" s="243" t="s">
        <v>690</v>
      </c>
      <c r="C7" s="36" t="s">
        <v>686</v>
      </c>
      <c r="D7" s="37" t="s">
        <v>233</v>
      </c>
      <c r="E7" s="180"/>
      <c r="F7" s="182"/>
      <c r="G7" s="3"/>
    </row>
    <row r="8" spans="1:7" ht="15" customHeight="1" thickBot="1" x14ac:dyDescent="0.3">
      <c r="A8" s="40">
        <v>106</v>
      </c>
      <c r="B8" s="245" t="s">
        <v>691</v>
      </c>
      <c r="C8" s="36" t="s">
        <v>686</v>
      </c>
      <c r="D8" s="41" t="s">
        <v>692</v>
      </c>
      <c r="E8" s="183"/>
      <c r="F8" s="185"/>
      <c r="G8" s="3"/>
    </row>
    <row r="9" spans="1:7" ht="15" customHeight="1" thickBot="1" x14ac:dyDescent="0.3">
      <c r="A9" s="47">
        <v>107</v>
      </c>
      <c r="B9" s="246" t="s">
        <v>693</v>
      </c>
      <c r="C9" s="28" t="s">
        <v>686</v>
      </c>
      <c r="D9" s="189" t="s">
        <v>694</v>
      </c>
      <c r="E9" s="124">
        <f>SUM(E3:E8)</f>
        <v>0</v>
      </c>
      <c r="F9" s="84">
        <f>SUM(F3:F8)</f>
        <v>0</v>
      </c>
      <c r="G9" s="3"/>
    </row>
    <row r="10" spans="1:7" ht="15" customHeight="1" x14ac:dyDescent="0.25">
      <c r="A10" s="49" t="s">
        <v>695</v>
      </c>
      <c r="B10" s="247" t="s">
        <v>696</v>
      </c>
      <c r="C10" s="248"/>
      <c r="D10" s="249"/>
      <c r="E10" s="250"/>
      <c r="F10" s="251"/>
      <c r="G10" s="3"/>
    </row>
    <row r="11" spans="1:7" ht="15" customHeight="1" x14ac:dyDescent="0.25">
      <c r="A11" s="36" t="s">
        <v>697</v>
      </c>
      <c r="B11" s="252" t="s">
        <v>698</v>
      </c>
      <c r="C11" s="253"/>
      <c r="D11" s="249"/>
      <c r="E11" s="181"/>
      <c r="F11" s="182"/>
      <c r="G11" s="3"/>
    </row>
    <row r="12" spans="1:7" ht="15" customHeight="1" x14ac:dyDescent="0.25">
      <c r="A12" s="36" t="s">
        <v>699</v>
      </c>
      <c r="B12" s="252" t="s">
        <v>700</v>
      </c>
      <c r="C12" s="253"/>
      <c r="D12" s="249"/>
      <c r="E12" s="181"/>
      <c r="F12" s="182"/>
      <c r="G12" s="3"/>
    </row>
    <row r="13" spans="1:7" ht="15" customHeight="1" x14ac:dyDescent="0.25">
      <c r="A13" s="36" t="s">
        <v>701</v>
      </c>
      <c r="B13" s="252" t="s">
        <v>702</v>
      </c>
      <c r="C13" s="253"/>
      <c r="D13" s="249"/>
      <c r="E13" s="181"/>
      <c r="F13" s="182"/>
      <c r="G13" s="3"/>
    </row>
    <row r="14" spans="1:7" ht="15" customHeight="1" x14ac:dyDescent="0.25">
      <c r="A14" s="36" t="s">
        <v>703</v>
      </c>
      <c r="B14" s="252" t="s">
        <v>704</v>
      </c>
      <c r="C14" s="253"/>
      <c r="D14" s="249"/>
      <c r="E14" s="181"/>
      <c r="F14" s="182"/>
      <c r="G14" s="3"/>
    </row>
    <row r="15" spans="1:7" ht="15" customHeight="1" x14ac:dyDescent="0.25">
      <c r="A15" s="36" t="s">
        <v>705</v>
      </c>
      <c r="B15" s="252" t="s">
        <v>706</v>
      </c>
      <c r="C15" s="253"/>
      <c r="D15" s="249"/>
      <c r="E15" s="181"/>
      <c r="F15" s="182"/>
      <c r="G15" s="3"/>
    </row>
    <row r="16" spans="1:7" ht="15" customHeight="1" x14ac:dyDescent="0.25">
      <c r="A16" s="36" t="s">
        <v>707</v>
      </c>
      <c r="B16" s="252" t="s">
        <v>708</v>
      </c>
      <c r="C16" s="253"/>
      <c r="D16" s="249"/>
      <c r="E16" s="181"/>
      <c r="F16" s="182"/>
      <c r="G16" s="3"/>
    </row>
    <row r="17" spans="1:7" ht="15" customHeight="1" x14ac:dyDescent="0.25">
      <c r="A17" s="36" t="s">
        <v>709</v>
      </c>
      <c r="B17" s="252" t="s">
        <v>710</v>
      </c>
      <c r="C17" s="253"/>
      <c r="D17" s="249"/>
      <c r="E17" s="181"/>
      <c r="F17" s="182"/>
      <c r="G17" s="3"/>
    </row>
    <row r="18" spans="1:7" ht="15" customHeight="1" x14ac:dyDescent="0.25">
      <c r="A18" s="36" t="s">
        <v>711</v>
      </c>
      <c r="B18" s="252" t="s">
        <v>712</v>
      </c>
      <c r="C18" s="253"/>
      <c r="D18" s="249"/>
      <c r="E18" s="181"/>
      <c r="F18" s="182"/>
      <c r="G18" s="3"/>
    </row>
    <row r="19" spans="1:7" ht="15" customHeight="1" x14ac:dyDescent="0.25">
      <c r="A19" s="36" t="s">
        <v>713</v>
      </c>
      <c r="B19" s="252" t="s">
        <v>714</v>
      </c>
      <c r="C19" s="253"/>
      <c r="D19" s="249"/>
      <c r="E19" s="181"/>
      <c r="F19" s="182"/>
      <c r="G19" s="3"/>
    </row>
    <row r="20" spans="1:7" ht="15" customHeight="1" x14ac:dyDescent="0.25">
      <c r="A20" s="36" t="s">
        <v>715</v>
      </c>
      <c r="B20" s="252" t="s">
        <v>716</v>
      </c>
      <c r="C20" s="253"/>
      <c r="D20" s="249"/>
      <c r="E20" s="181"/>
      <c r="F20" s="182"/>
      <c r="G20" s="3"/>
    </row>
    <row r="21" spans="1:7" ht="15" customHeight="1" x14ac:dyDescent="0.25">
      <c r="A21" s="36" t="s">
        <v>717</v>
      </c>
      <c r="B21" s="252" t="s">
        <v>718</v>
      </c>
      <c r="C21" s="253"/>
      <c r="D21" s="249"/>
      <c r="E21" s="181"/>
      <c r="F21" s="182"/>
      <c r="G21" s="3"/>
    </row>
    <row r="22" spans="1:7" ht="15" customHeight="1" x14ac:dyDescent="0.25">
      <c r="A22" s="36" t="s">
        <v>719</v>
      </c>
      <c r="B22" s="252" t="s">
        <v>720</v>
      </c>
      <c r="C22" s="253"/>
      <c r="D22" s="249"/>
      <c r="E22" s="181"/>
      <c r="F22" s="182"/>
      <c r="G22" s="3"/>
    </row>
    <row r="23" spans="1:7" ht="15" customHeight="1" x14ac:dyDescent="0.25">
      <c r="A23" s="36" t="s">
        <v>721</v>
      </c>
      <c r="B23" s="252" t="s">
        <v>722</v>
      </c>
      <c r="C23" s="253"/>
      <c r="D23" s="249"/>
      <c r="E23" s="181"/>
      <c r="F23" s="182"/>
      <c r="G23" s="3"/>
    </row>
    <row r="24" spans="1:7" ht="15" customHeight="1" x14ac:dyDescent="0.25">
      <c r="A24" s="36" t="s">
        <v>723</v>
      </c>
      <c r="B24" s="252" t="s">
        <v>724</v>
      </c>
      <c r="C24" s="253"/>
      <c r="D24" s="249"/>
      <c r="E24" s="181"/>
      <c r="F24" s="182"/>
      <c r="G24" s="3"/>
    </row>
    <row r="25" spans="1:7" ht="15" customHeight="1" x14ac:dyDescent="0.25">
      <c r="A25" s="36" t="s">
        <v>725</v>
      </c>
      <c r="B25" s="252" t="s">
        <v>726</v>
      </c>
      <c r="C25" s="253"/>
      <c r="D25" s="249"/>
      <c r="E25" s="181"/>
      <c r="F25" s="182"/>
      <c r="G25" s="3"/>
    </row>
    <row r="26" spans="1:7" ht="15" customHeight="1" x14ac:dyDescent="0.25">
      <c r="A26" s="36" t="s">
        <v>727</v>
      </c>
      <c r="B26" s="252" t="s">
        <v>728</v>
      </c>
      <c r="C26" s="253"/>
      <c r="D26" s="249"/>
      <c r="E26" s="181"/>
      <c r="F26" s="182"/>
      <c r="G26" s="3"/>
    </row>
    <row r="27" spans="1:7" ht="15" customHeight="1" x14ac:dyDescent="0.25">
      <c r="A27" s="36" t="s">
        <v>729</v>
      </c>
      <c r="B27" s="252" t="s">
        <v>730</v>
      </c>
      <c r="C27" s="253"/>
      <c r="D27" s="249"/>
      <c r="E27" s="181"/>
      <c r="F27" s="182"/>
      <c r="G27" s="3"/>
    </row>
    <row r="28" spans="1:7" ht="15" customHeight="1" x14ac:dyDescent="0.25">
      <c r="A28" s="36" t="s">
        <v>731</v>
      </c>
      <c r="B28" s="252" t="s">
        <v>732</v>
      </c>
      <c r="C28" s="253"/>
      <c r="D28" s="249"/>
      <c r="E28" s="181"/>
      <c r="F28" s="182"/>
      <c r="G28" s="3"/>
    </row>
    <row r="29" spans="1:7" ht="15" customHeight="1" x14ac:dyDescent="0.25">
      <c r="A29" s="36" t="s">
        <v>733</v>
      </c>
      <c r="B29" s="252" t="s">
        <v>734</v>
      </c>
      <c r="C29" s="253"/>
      <c r="D29" s="249"/>
      <c r="E29" s="181"/>
      <c r="F29" s="182"/>
      <c r="G29" s="3"/>
    </row>
    <row r="30" spans="1:7" ht="15" customHeight="1" x14ac:dyDescent="0.25">
      <c r="A30" s="36" t="s">
        <v>735</v>
      </c>
      <c r="B30" s="252" t="s">
        <v>736</v>
      </c>
      <c r="C30" s="253"/>
      <c r="D30" s="249"/>
      <c r="E30" s="181"/>
      <c r="F30" s="182"/>
      <c r="G30" s="3"/>
    </row>
    <row r="31" spans="1:7" ht="15" customHeight="1" x14ac:dyDescent="0.25">
      <c r="A31" s="36" t="s">
        <v>737</v>
      </c>
      <c r="B31" s="252" t="s">
        <v>738</v>
      </c>
      <c r="C31" s="253"/>
      <c r="D31" s="249"/>
      <c r="E31" s="181"/>
      <c r="F31" s="182"/>
      <c r="G31" s="3"/>
    </row>
    <row r="32" spans="1:7" ht="15" customHeight="1" x14ac:dyDescent="0.25">
      <c r="A32" s="36" t="s">
        <v>739</v>
      </c>
      <c r="B32" s="252" t="s">
        <v>740</v>
      </c>
      <c r="C32" s="253"/>
      <c r="D32" s="249"/>
      <c r="E32" s="181"/>
      <c r="F32" s="182"/>
      <c r="G32" s="3"/>
    </row>
    <row r="33" spans="1:7" ht="15" customHeight="1" x14ac:dyDescent="0.25">
      <c r="A33" s="36" t="s">
        <v>741</v>
      </c>
      <c r="B33" s="252" t="s">
        <v>742</v>
      </c>
      <c r="C33" s="253"/>
      <c r="D33" s="249"/>
      <c r="E33" s="181"/>
      <c r="F33" s="182"/>
      <c r="G33" s="3"/>
    </row>
    <row r="34" spans="1:7" ht="15" customHeight="1" x14ac:dyDescent="0.25">
      <c r="A34" s="36" t="s">
        <v>743</v>
      </c>
      <c r="B34" s="252" t="s">
        <v>744</v>
      </c>
      <c r="C34" s="253"/>
      <c r="D34" s="249"/>
      <c r="E34" s="181"/>
      <c r="F34" s="182"/>
      <c r="G34" s="3"/>
    </row>
    <row r="35" spans="1:7" ht="15" customHeight="1" x14ac:dyDescent="0.25">
      <c r="A35" s="36" t="s">
        <v>745</v>
      </c>
      <c r="B35" s="252" t="s">
        <v>746</v>
      </c>
      <c r="C35" s="253"/>
      <c r="D35" s="249"/>
      <c r="E35" s="181"/>
      <c r="F35" s="182"/>
      <c r="G35" s="3"/>
    </row>
    <row r="36" spans="1:7" ht="15" customHeight="1" x14ac:dyDescent="0.25">
      <c r="A36" s="36" t="s">
        <v>747</v>
      </c>
      <c r="B36" s="252" t="s">
        <v>748</v>
      </c>
      <c r="C36" s="253"/>
      <c r="D36" s="249"/>
      <c r="E36" s="181"/>
      <c r="F36" s="182"/>
      <c r="G36" s="3"/>
    </row>
    <row r="37" spans="1:7" ht="15" customHeight="1" x14ac:dyDescent="0.25">
      <c r="A37" s="36" t="s">
        <v>749</v>
      </c>
      <c r="B37" s="252" t="s">
        <v>750</v>
      </c>
      <c r="C37" s="253"/>
      <c r="D37" s="249"/>
      <c r="E37" s="181"/>
      <c r="F37" s="182"/>
      <c r="G37" s="3"/>
    </row>
    <row r="38" spans="1:7" ht="15" customHeight="1" x14ac:dyDescent="0.25">
      <c r="A38" s="36" t="s">
        <v>751</v>
      </c>
      <c r="B38" s="252" t="s">
        <v>752</v>
      </c>
      <c r="C38" s="253"/>
      <c r="D38" s="249"/>
      <c r="E38" s="181"/>
      <c r="F38" s="182"/>
      <c r="G38" s="3"/>
    </row>
    <row r="39" spans="1:7" ht="15" customHeight="1" x14ac:dyDescent="0.25">
      <c r="A39" s="36" t="s">
        <v>753</v>
      </c>
      <c r="B39" s="252" t="s">
        <v>754</v>
      </c>
      <c r="C39" s="253"/>
      <c r="D39" s="249"/>
      <c r="E39" s="181"/>
      <c r="F39" s="182"/>
      <c r="G39" s="3"/>
    </row>
    <row r="40" spans="1:7" ht="15" customHeight="1" x14ac:dyDescent="0.25">
      <c r="A40" s="36" t="s">
        <v>755</v>
      </c>
      <c r="B40" s="252" t="s">
        <v>756</v>
      </c>
      <c r="C40" s="253"/>
      <c r="D40" s="249"/>
      <c r="E40" s="181"/>
      <c r="F40" s="182"/>
      <c r="G40" s="3"/>
    </row>
    <row r="41" spans="1:7" ht="15" customHeight="1" x14ac:dyDescent="0.25">
      <c r="A41" s="36" t="s">
        <v>757</v>
      </c>
      <c r="B41" s="252" t="s">
        <v>758</v>
      </c>
      <c r="C41" s="253"/>
      <c r="D41" s="249"/>
      <c r="E41" s="181"/>
      <c r="F41" s="182"/>
      <c r="G41" s="3"/>
    </row>
    <row r="42" spans="1:7" ht="15" customHeight="1" x14ac:dyDescent="0.25">
      <c r="A42" s="36" t="s">
        <v>759</v>
      </c>
      <c r="B42" s="252" t="s">
        <v>760</v>
      </c>
      <c r="C42" s="253"/>
      <c r="D42" s="249"/>
      <c r="E42" s="181"/>
      <c r="F42" s="182"/>
      <c r="G42" s="3"/>
    </row>
    <row r="43" spans="1:7" ht="15" customHeight="1" x14ac:dyDescent="0.25">
      <c r="A43" s="36" t="s">
        <v>761</v>
      </c>
      <c r="B43" s="252" t="s">
        <v>762</v>
      </c>
      <c r="C43" s="253"/>
      <c r="D43" s="249"/>
      <c r="E43" s="181"/>
      <c r="F43" s="182"/>
      <c r="G43" s="3"/>
    </row>
    <row r="44" spans="1:7" ht="15" customHeight="1" x14ac:dyDescent="0.25">
      <c r="A44" s="36" t="s">
        <v>763</v>
      </c>
      <c r="B44" s="252" t="s">
        <v>764</v>
      </c>
      <c r="C44" s="253"/>
      <c r="D44" s="249"/>
      <c r="E44" s="181"/>
      <c r="F44" s="182"/>
      <c r="G44" s="3"/>
    </row>
    <row r="45" spans="1:7" ht="15" customHeight="1" x14ac:dyDescent="0.25">
      <c r="A45" s="36" t="s">
        <v>765</v>
      </c>
      <c r="B45" s="252" t="s">
        <v>766</v>
      </c>
      <c r="C45" s="253"/>
      <c r="D45" s="249"/>
      <c r="E45" s="181"/>
      <c r="F45" s="182"/>
      <c r="G45" s="3"/>
    </row>
    <row r="46" spans="1:7" ht="15" customHeight="1" x14ac:dyDescent="0.25">
      <c r="A46" s="36" t="s">
        <v>767</v>
      </c>
      <c r="B46" s="252" t="s">
        <v>768</v>
      </c>
      <c r="C46" s="253"/>
      <c r="D46" s="249"/>
      <c r="E46" s="181"/>
      <c r="F46" s="182"/>
      <c r="G46" s="3"/>
    </row>
    <row r="47" spans="1:7" ht="15" customHeight="1" x14ac:dyDescent="0.25">
      <c r="A47" s="36" t="s">
        <v>769</v>
      </c>
      <c r="B47" s="252" t="s">
        <v>770</v>
      </c>
      <c r="C47" s="253"/>
      <c r="D47" s="249"/>
      <c r="E47" s="181"/>
      <c r="F47" s="182"/>
      <c r="G47" s="3"/>
    </row>
    <row r="48" spans="1:7" ht="15" customHeight="1" x14ac:dyDescent="0.25">
      <c r="A48" s="36" t="s">
        <v>771</v>
      </c>
      <c r="B48" s="252" t="s">
        <v>772</v>
      </c>
      <c r="C48" s="253"/>
      <c r="D48" s="249"/>
      <c r="E48" s="181"/>
      <c r="F48" s="182"/>
      <c r="G48" s="3"/>
    </row>
    <row r="49" spans="1:7" ht="15" customHeight="1" x14ac:dyDescent="0.25">
      <c r="A49" s="36" t="s">
        <v>773</v>
      </c>
      <c r="B49" s="252" t="s">
        <v>774</v>
      </c>
      <c r="C49" s="253"/>
      <c r="D49" s="249"/>
      <c r="E49" s="181"/>
      <c r="F49" s="182"/>
      <c r="G49" s="3"/>
    </row>
    <row r="50" spans="1:7" ht="15" customHeight="1" x14ac:dyDescent="0.25">
      <c r="A50" s="36" t="s">
        <v>775</v>
      </c>
      <c r="B50" s="252" t="s">
        <v>776</v>
      </c>
      <c r="C50" s="253"/>
      <c r="D50" s="249"/>
      <c r="E50" s="181"/>
      <c r="F50" s="182"/>
      <c r="G50" s="3"/>
    </row>
    <row r="51" spans="1:7" ht="15" customHeight="1" x14ac:dyDescent="0.25">
      <c r="A51" s="36" t="s">
        <v>777</v>
      </c>
      <c r="B51" s="252" t="s">
        <v>778</v>
      </c>
      <c r="C51" s="253"/>
      <c r="D51" s="249"/>
      <c r="E51" s="181"/>
      <c r="F51" s="182"/>
      <c r="G51" s="3"/>
    </row>
    <row r="52" spans="1:7" ht="15" customHeight="1" x14ac:dyDescent="0.25">
      <c r="A52" s="36" t="s">
        <v>779</v>
      </c>
      <c r="B52" s="252" t="s">
        <v>780</v>
      </c>
      <c r="C52" s="253"/>
      <c r="D52" s="249"/>
      <c r="E52" s="181"/>
      <c r="F52" s="182"/>
      <c r="G52" s="3"/>
    </row>
    <row r="53" spans="1:7" ht="15" customHeight="1" x14ac:dyDescent="0.25">
      <c r="A53" s="36" t="s">
        <v>781</v>
      </c>
      <c r="B53" s="252" t="s">
        <v>782</v>
      </c>
      <c r="C53" s="253"/>
      <c r="D53" s="249"/>
      <c r="E53" s="181"/>
      <c r="F53" s="182"/>
      <c r="G53" s="3"/>
    </row>
    <row r="54" spans="1:7" ht="15" customHeight="1" x14ac:dyDescent="0.25">
      <c r="A54" s="36" t="s">
        <v>783</v>
      </c>
      <c r="B54" s="252" t="s">
        <v>784</v>
      </c>
      <c r="C54" s="253"/>
      <c r="D54" s="249"/>
      <c r="E54" s="181"/>
      <c r="F54" s="182"/>
      <c r="G54" s="3"/>
    </row>
    <row r="55" spans="1:7" ht="15" customHeight="1" x14ac:dyDescent="0.25">
      <c r="A55" s="36" t="s">
        <v>785</v>
      </c>
      <c r="B55" s="252" t="s">
        <v>786</v>
      </c>
      <c r="C55" s="253"/>
      <c r="D55" s="249"/>
      <c r="E55" s="181"/>
      <c r="F55" s="182"/>
      <c r="G55" s="3"/>
    </row>
    <row r="56" spans="1:7" ht="15" customHeight="1" x14ac:dyDescent="0.25">
      <c r="A56" s="36" t="s">
        <v>787</v>
      </c>
      <c r="B56" s="252" t="s">
        <v>788</v>
      </c>
      <c r="C56" s="253"/>
      <c r="D56" s="249"/>
      <c r="E56" s="181"/>
      <c r="F56" s="182"/>
      <c r="G56" s="3"/>
    </row>
    <row r="57" spans="1:7" ht="15" customHeight="1" x14ac:dyDescent="0.25">
      <c r="A57" s="36" t="s">
        <v>789</v>
      </c>
      <c r="B57" s="252" t="s">
        <v>790</v>
      </c>
      <c r="C57" s="253"/>
      <c r="D57" s="249"/>
      <c r="E57" s="181"/>
      <c r="F57" s="182"/>
      <c r="G57" s="3"/>
    </row>
    <row r="58" spans="1:7" ht="15" customHeight="1" x14ac:dyDescent="0.25">
      <c r="A58" s="36" t="s">
        <v>791</v>
      </c>
      <c r="B58" s="252" t="s">
        <v>792</v>
      </c>
      <c r="C58" s="253"/>
      <c r="D58" s="249"/>
      <c r="E58" s="181"/>
      <c r="F58" s="182"/>
      <c r="G58" s="3"/>
    </row>
    <row r="59" spans="1:7" ht="15" customHeight="1" x14ac:dyDescent="0.25">
      <c r="A59" s="36" t="s">
        <v>793</v>
      </c>
      <c r="B59" s="252" t="s">
        <v>794</v>
      </c>
      <c r="C59" s="253"/>
      <c r="D59" s="249"/>
      <c r="E59" s="181"/>
      <c r="F59" s="182"/>
      <c r="G59" s="3"/>
    </row>
    <row r="60" spans="1:7" ht="15" customHeight="1" x14ac:dyDescent="0.25">
      <c r="A60" s="36" t="s">
        <v>795</v>
      </c>
      <c r="B60" s="252" t="s">
        <v>796</v>
      </c>
      <c r="C60" s="253"/>
      <c r="D60" s="249"/>
      <c r="E60" s="181"/>
      <c r="F60" s="182"/>
      <c r="G60" s="3"/>
    </row>
    <row r="61" spans="1:7" ht="15" customHeight="1" x14ac:dyDescent="0.25">
      <c r="A61" s="36" t="s">
        <v>797</v>
      </c>
      <c r="B61" s="252" t="s">
        <v>798</v>
      </c>
      <c r="C61" s="253"/>
      <c r="D61" s="249"/>
      <c r="E61" s="181"/>
      <c r="F61" s="182"/>
      <c r="G61" s="3"/>
    </row>
    <row r="62" spans="1:7" ht="15" customHeight="1" x14ac:dyDescent="0.25">
      <c r="A62" s="36" t="s">
        <v>799</v>
      </c>
      <c r="B62" s="252" t="s">
        <v>800</v>
      </c>
      <c r="C62" s="253"/>
      <c r="D62" s="249"/>
      <c r="E62" s="181"/>
      <c r="F62" s="182"/>
      <c r="G62" s="3"/>
    </row>
    <row r="63" spans="1:7" ht="15" customHeight="1" x14ac:dyDescent="0.25">
      <c r="A63" s="36" t="s">
        <v>801</v>
      </c>
      <c r="B63" s="252" t="s">
        <v>802</v>
      </c>
      <c r="C63" s="253"/>
      <c r="D63" s="249"/>
      <c r="E63" s="181"/>
      <c r="F63" s="182"/>
      <c r="G63" s="3"/>
    </row>
    <row r="64" spans="1:7" ht="15" customHeight="1" x14ac:dyDescent="0.25">
      <c r="A64" s="36" t="s">
        <v>803</v>
      </c>
      <c r="B64" s="252" t="s">
        <v>804</v>
      </c>
      <c r="C64" s="253"/>
      <c r="D64" s="249"/>
      <c r="E64" s="181"/>
      <c r="F64" s="182"/>
      <c r="G64" s="3"/>
    </row>
    <row r="65" spans="1:7" ht="15" customHeight="1" x14ac:dyDescent="0.25">
      <c r="A65" s="36" t="s">
        <v>805</v>
      </c>
      <c r="B65" s="252" t="s">
        <v>806</v>
      </c>
      <c r="C65" s="253"/>
      <c r="D65" s="249"/>
      <c r="E65" s="181"/>
      <c r="F65" s="182"/>
      <c r="G65" s="3"/>
    </row>
    <row r="66" spans="1:7" ht="15" customHeight="1" x14ac:dyDescent="0.25">
      <c r="A66" s="36" t="s">
        <v>807</v>
      </c>
      <c r="B66" s="252" t="s">
        <v>808</v>
      </c>
      <c r="C66" s="253"/>
      <c r="D66" s="249"/>
      <c r="E66" s="181"/>
      <c r="F66" s="182"/>
      <c r="G66" s="3"/>
    </row>
    <row r="67" spans="1:7" ht="15" customHeight="1" x14ac:dyDescent="0.25">
      <c r="A67" s="36" t="s">
        <v>809</v>
      </c>
      <c r="B67" s="252" t="s">
        <v>810</v>
      </c>
      <c r="C67" s="253"/>
      <c r="D67" s="249"/>
      <c r="E67" s="181"/>
      <c r="F67" s="182"/>
      <c r="G67" s="3"/>
    </row>
    <row r="68" spans="1:7" ht="15" customHeight="1" x14ac:dyDescent="0.25">
      <c r="A68" s="36" t="s">
        <v>811</v>
      </c>
      <c r="B68" s="252" t="s">
        <v>812</v>
      </c>
      <c r="C68" s="253"/>
      <c r="D68" s="249"/>
      <c r="E68" s="181"/>
      <c r="F68" s="182"/>
      <c r="G68" s="3"/>
    </row>
    <row r="69" spans="1:7" ht="15" customHeight="1" x14ac:dyDescent="0.25">
      <c r="A69" s="36" t="s">
        <v>813</v>
      </c>
      <c r="B69" s="252" t="s">
        <v>814</v>
      </c>
      <c r="C69" s="253"/>
      <c r="D69" s="249"/>
      <c r="E69" s="181"/>
      <c r="F69" s="182"/>
      <c r="G69" s="3"/>
    </row>
    <row r="70" spans="1:7" ht="15" customHeight="1" x14ac:dyDescent="0.25">
      <c r="A70" s="36" t="s">
        <v>815</v>
      </c>
      <c r="B70" s="252" t="s">
        <v>816</v>
      </c>
      <c r="C70" s="253"/>
      <c r="D70" s="249"/>
      <c r="E70" s="181"/>
      <c r="F70" s="182"/>
      <c r="G70" s="3"/>
    </row>
    <row r="71" spans="1:7" ht="15" customHeight="1" x14ac:dyDescent="0.25">
      <c r="A71" s="36" t="s">
        <v>817</v>
      </c>
      <c r="B71" s="252" t="s">
        <v>818</v>
      </c>
      <c r="C71" s="253"/>
      <c r="D71" s="249"/>
      <c r="E71" s="181"/>
      <c r="F71" s="182"/>
      <c r="G71" s="3"/>
    </row>
    <row r="72" spans="1:7" ht="15" customHeight="1" x14ac:dyDescent="0.25">
      <c r="A72" s="36" t="s">
        <v>819</v>
      </c>
      <c r="B72" s="252" t="s">
        <v>820</v>
      </c>
      <c r="C72" s="253"/>
      <c r="D72" s="249"/>
      <c r="E72" s="181"/>
      <c r="F72" s="182"/>
      <c r="G72" s="3"/>
    </row>
    <row r="73" spans="1:7" ht="15" customHeight="1" x14ac:dyDescent="0.25">
      <c r="A73" s="36" t="s">
        <v>821</v>
      </c>
      <c r="B73" s="252" t="s">
        <v>822</v>
      </c>
      <c r="C73" s="253"/>
      <c r="D73" s="249"/>
      <c r="E73" s="181"/>
      <c r="F73" s="182"/>
      <c r="G73" s="3"/>
    </row>
    <row r="74" spans="1:7" ht="15" customHeight="1" x14ac:dyDescent="0.25">
      <c r="A74" s="36" t="s">
        <v>823</v>
      </c>
      <c r="B74" s="252" t="s">
        <v>824</v>
      </c>
      <c r="C74" s="253"/>
      <c r="D74" s="249"/>
      <c r="E74" s="181"/>
      <c r="F74" s="182"/>
      <c r="G74" s="3"/>
    </row>
    <row r="75" spans="1:7" ht="15" customHeight="1" x14ac:dyDescent="0.25">
      <c r="A75" s="36" t="s">
        <v>825</v>
      </c>
      <c r="B75" s="252" t="s">
        <v>826</v>
      </c>
      <c r="C75" s="253"/>
      <c r="D75" s="249"/>
      <c r="E75" s="181"/>
      <c r="F75" s="182"/>
      <c r="G75" s="3"/>
    </row>
    <row r="76" spans="1:7" ht="15" customHeight="1" x14ac:dyDescent="0.25">
      <c r="A76" s="36" t="s">
        <v>827</v>
      </c>
      <c r="B76" s="252" t="s">
        <v>828</v>
      </c>
      <c r="C76" s="253"/>
      <c r="D76" s="249"/>
      <c r="E76" s="181"/>
      <c r="F76" s="182"/>
      <c r="G76" s="3"/>
    </row>
    <row r="77" spans="1:7" ht="15" customHeight="1" x14ac:dyDescent="0.25">
      <c r="A77" s="36" t="s">
        <v>829</v>
      </c>
      <c r="B77" s="252" t="s">
        <v>830</v>
      </c>
      <c r="C77" s="253"/>
      <c r="D77" s="249"/>
      <c r="E77" s="181"/>
      <c r="F77" s="182"/>
      <c r="G77" s="3"/>
    </row>
    <row r="78" spans="1:7" ht="15" customHeight="1" x14ac:dyDescent="0.25">
      <c r="A78" s="36" t="s">
        <v>831</v>
      </c>
      <c r="B78" s="252" t="s">
        <v>832</v>
      </c>
      <c r="C78" s="253"/>
      <c r="D78" s="249"/>
      <c r="E78" s="181"/>
      <c r="F78" s="182"/>
      <c r="G78" s="3"/>
    </row>
    <row r="79" spans="1:7" ht="15" customHeight="1" x14ac:dyDescent="0.25">
      <c r="A79" s="36" t="s">
        <v>833</v>
      </c>
      <c r="B79" s="252" t="s">
        <v>834</v>
      </c>
      <c r="C79" s="253"/>
      <c r="D79" s="249"/>
      <c r="E79" s="181"/>
      <c r="F79" s="182"/>
      <c r="G79" s="3"/>
    </row>
    <row r="80" spans="1:7" ht="15" customHeight="1" x14ac:dyDescent="0.25">
      <c r="A80" s="36" t="s">
        <v>835</v>
      </c>
      <c r="B80" s="252" t="s">
        <v>836</v>
      </c>
      <c r="C80" s="253"/>
      <c r="D80" s="249"/>
      <c r="E80" s="181"/>
      <c r="F80" s="182"/>
      <c r="G80" s="3"/>
    </row>
    <row r="81" spans="1:7" ht="15" customHeight="1" x14ac:dyDescent="0.25">
      <c r="A81" s="36" t="s">
        <v>837</v>
      </c>
      <c r="B81" s="252" t="s">
        <v>838</v>
      </c>
      <c r="C81" s="253"/>
      <c r="D81" s="249"/>
      <c r="E81" s="181"/>
      <c r="F81" s="182"/>
      <c r="G81" s="3"/>
    </row>
    <row r="82" spans="1:7" ht="15" customHeight="1" x14ac:dyDescent="0.25">
      <c r="A82" s="36" t="s">
        <v>839</v>
      </c>
      <c r="B82" s="252" t="s">
        <v>840</v>
      </c>
      <c r="C82" s="253"/>
      <c r="D82" s="249"/>
      <c r="E82" s="181"/>
      <c r="F82" s="182"/>
      <c r="G82" s="3"/>
    </row>
    <row r="83" spans="1:7" ht="15" customHeight="1" x14ac:dyDescent="0.25">
      <c r="A83" s="36" t="s">
        <v>841</v>
      </c>
      <c r="B83" s="252" t="s">
        <v>842</v>
      </c>
      <c r="C83" s="253"/>
      <c r="D83" s="249"/>
      <c r="E83" s="181"/>
      <c r="F83" s="182"/>
      <c r="G83" s="3"/>
    </row>
    <row r="84" spans="1:7" ht="15" customHeight="1" x14ac:dyDescent="0.25">
      <c r="A84" s="36" t="s">
        <v>843</v>
      </c>
      <c r="B84" s="252" t="s">
        <v>844</v>
      </c>
      <c r="C84" s="253"/>
      <c r="D84" s="249"/>
      <c r="E84" s="181"/>
      <c r="F84" s="182"/>
      <c r="G84" s="3"/>
    </row>
    <row r="85" spans="1:7" ht="15" customHeight="1" x14ac:dyDescent="0.25">
      <c r="A85" s="36" t="s">
        <v>845</v>
      </c>
      <c r="B85" s="252" t="s">
        <v>846</v>
      </c>
      <c r="C85" s="253"/>
      <c r="D85" s="249"/>
      <c r="E85" s="181"/>
      <c r="F85" s="182"/>
      <c r="G85" s="3"/>
    </row>
    <row r="86" spans="1:7" ht="15" customHeight="1" x14ac:dyDescent="0.25">
      <c r="A86" s="36" t="s">
        <v>847</v>
      </c>
      <c r="B86" s="252" t="s">
        <v>848</v>
      </c>
      <c r="C86" s="253"/>
      <c r="D86" s="249"/>
      <c r="E86" s="181"/>
      <c r="F86" s="182"/>
      <c r="G86" s="3"/>
    </row>
    <row r="87" spans="1:7" ht="15" customHeight="1" x14ac:dyDescent="0.25">
      <c r="A87" s="36" t="s">
        <v>849</v>
      </c>
      <c r="B87" s="252" t="s">
        <v>850</v>
      </c>
      <c r="C87" s="253"/>
      <c r="D87" s="249"/>
      <c r="E87" s="181"/>
      <c r="F87" s="182"/>
      <c r="G87" s="3"/>
    </row>
    <row r="88" spans="1:7" ht="15" customHeight="1" x14ac:dyDescent="0.25">
      <c r="A88" s="36" t="s">
        <v>851</v>
      </c>
      <c r="B88" s="252" t="s">
        <v>852</v>
      </c>
      <c r="C88" s="253"/>
      <c r="D88" s="249"/>
      <c r="E88" s="181"/>
      <c r="F88" s="182"/>
      <c r="G88" s="3"/>
    </row>
    <row r="89" spans="1:7" ht="15" customHeight="1" x14ac:dyDescent="0.25">
      <c r="A89" s="36" t="s">
        <v>853</v>
      </c>
      <c r="B89" s="252" t="s">
        <v>854</v>
      </c>
      <c r="C89" s="253"/>
      <c r="D89" s="249"/>
      <c r="E89" s="181"/>
      <c r="F89" s="182"/>
      <c r="G89" s="3"/>
    </row>
    <row r="90" spans="1:7" ht="15" customHeight="1" x14ac:dyDescent="0.25">
      <c r="A90" s="36" t="s">
        <v>855</v>
      </c>
      <c r="B90" s="252" t="s">
        <v>856</v>
      </c>
      <c r="C90" s="253"/>
      <c r="D90" s="249"/>
      <c r="E90" s="181"/>
      <c r="F90" s="182"/>
      <c r="G90" s="3"/>
    </row>
    <row r="91" spans="1:7" ht="15" customHeight="1" x14ac:dyDescent="0.25">
      <c r="A91" s="36" t="s">
        <v>857</v>
      </c>
      <c r="B91" s="252" t="s">
        <v>858</v>
      </c>
      <c r="C91" s="253"/>
      <c r="D91" s="249"/>
      <c r="E91" s="181"/>
      <c r="F91" s="182"/>
      <c r="G91" s="3"/>
    </row>
    <row r="92" spans="1:7" ht="15" customHeight="1" x14ac:dyDescent="0.25">
      <c r="A92" s="36" t="s">
        <v>859</v>
      </c>
      <c r="B92" s="252" t="s">
        <v>860</v>
      </c>
      <c r="C92" s="253"/>
      <c r="D92" s="249"/>
      <c r="E92" s="181"/>
      <c r="F92" s="182"/>
      <c r="G92" s="3"/>
    </row>
    <row r="93" spans="1:7" ht="15" customHeight="1" x14ac:dyDescent="0.25">
      <c r="A93" s="36" t="s">
        <v>861</v>
      </c>
      <c r="B93" s="252" t="s">
        <v>862</v>
      </c>
      <c r="C93" s="253"/>
      <c r="D93" s="249"/>
      <c r="E93" s="181"/>
      <c r="F93" s="182"/>
      <c r="G93" s="3"/>
    </row>
    <row r="94" spans="1:7" ht="15" customHeight="1" x14ac:dyDescent="0.25">
      <c r="A94" s="36" t="s">
        <v>863</v>
      </c>
      <c r="B94" s="252" t="s">
        <v>864</v>
      </c>
      <c r="C94" s="253"/>
      <c r="D94" s="249"/>
      <c r="E94" s="181"/>
      <c r="F94" s="182"/>
      <c r="G94" s="3"/>
    </row>
    <row r="95" spans="1:7" ht="15" customHeight="1" x14ac:dyDescent="0.25">
      <c r="A95" s="36" t="s">
        <v>865</v>
      </c>
      <c r="B95" s="252" t="s">
        <v>866</v>
      </c>
      <c r="C95" s="253"/>
      <c r="D95" s="249"/>
      <c r="E95" s="181"/>
      <c r="F95" s="182"/>
      <c r="G95" s="3"/>
    </row>
    <row r="96" spans="1:7" ht="15" customHeight="1" x14ac:dyDescent="0.25">
      <c r="A96" s="36" t="s">
        <v>867</v>
      </c>
      <c r="B96" s="252" t="s">
        <v>868</v>
      </c>
      <c r="C96" s="253"/>
      <c r="D96" s="249"/>
      <c r="E96" s="181"/>
      <c r="F96" s="182"/>
      <c r="G96" s="3"/>
    </row>
    <row r="97" spans="1:7" ht="15" customHeight="1" x14ac:dyDescent="0.25">
      <c r="A97" s="36" t="s">
        <v>869</v>
      </c>
      <c r="B97" s="252" t="s">
        <v>870</v>
      </c>
      <c r="C97" s="253"/>
      <c r="D97" s="249"/>
      <c r="E97" s="181"/>
      <c r="F97" s="182"/>
      <c r="G97" s="3"/>
    </row>
    <row r="98" spans="1:7" ht="15" customHeight="1" x14ac:dyDescent="0.25">
      <c r="A98" s="36" t="s">
        <v>871</v>
      </c>
      <c r="B98" s="252" t="s">
        <v>872</v>
      </c>
      <c r="C98" s="253"/>
      <c r="D98" s="249"/>
      <c r="E98" s="181"/>
      <c r="F98" s="182"/>
      <c r="G98" s="3"/>
    </row>
    <row r="99" spans="1:7" ht="15" customHeight="1" x14ac:dyDescent="0.25">
      <c r="A99" s="36" t="s">
        <v>873</v>
      </c>
      <c r="B99" s="252" t="s">
        <v>874</v>
      </c>
      <c r="C99" s="253"/>
      <c r="D99" s="249"/>
      <c r="E99" s="181"/>
      <c r="F99" s="182"/>
      <c r="G99" s="3"/>
    </row>
    <row r="100" spans="1:7" ht="15" customHeight="1" x14ac:dyDescent="0.25">
      <c r="A100" s="36" t="s">
        <v>875</v>
      </c>
      <c r="B100" s="252" t="s">
        <v>876</v>
      </c>
      <c r="C100" s="253"/>
      <c r="D100" s="249"/>
      <c r="E100" s="181"/>
      <c r="F100" s="182"/>
      <c r="G100" s="3"/>
    </row>
    <row r="101" spans="1:7" ht="15" customHeight="1" x14ac:dyDescent="0.25">
      <c r="A101" s="36" t="s">
        <v>877</v>
      </c>
      <c r="B101" s="252" t="s">
        <v>878</v>
      </c>
      <c r="C101" s="253"/>
      <c r="D101" s="249"/>
      <c r="E101" s="181"/>
      <c r="F101" s="182"/>
      <c r="G101" s="3"/>
    </row>
    <row r="102" spans="1:7" ht="15" customHeight="1" x14ac:dyDescent="0.25">
      <c r="A102" s="36" t="s">
        <v>879</v>
      </c>
      <c r="B102" s="252" t="s">
        <v>880</v>
      </c>
      <c r="C102" s="253"/>
      <c r="D102" s="249"/>
      <c r="E102" s="181"/>
      <c r="F102" s="182"/>
      <c r="G102" s="3"/>
    </row>
    <row r="103" spans="1:7" ht="15" customHeight="1" x14ac:dyDescent="0.25">
      <c r="A103" s="36" t="s">
        <v>881</v>
      </c>
      <c r="B103" s="252" t="s">
        <v>882</v>
      </c>
      <c r="C103" s="253"/>
      <c r="D103" s="249"/>
      <c r="E103" s="181"/>
      <c r="F103" s="182"/>
      <c r="G103" s="3"/>
    </row>
    <row r="104" spans="1:7" ht="15" customHeight="1" x14ac:dyDescent="0.25">
      <c r="A104" s="36" t="s">
        <v>883</v>
      </c>
      <c r="B104" s="252" t="s">
        <v>884</v>
      </c>
      <c r="C104" s="253"/>
      <c r="D104" s="249"/>
      <c r="E104" s="181"/>
      <c r="F104" s="182"/>
      <c r="G104" s="3"/>
    </row>
    <row r="105" spans="1:7" ht="15" customHeight="1" x14ac:dyDescent="0.25">
      <c r="A105" s="36" t="s">
        <v>885</v>
      </c>
      <c r="B105" s="252" t="s">
        <v>886</v>
      </c>
      <c r="C105" s="253"/>
      <c r="D105" s="249"/>
      <c r="E105" s="181"/>
      <c r="F105" s="182"/>
      <c r="G105" s="3"/>
    </row>
    <row r="106" spans="1:7" ht="15" customHeight="1" x14ac:dyDescent="0.25">
      <c r="A106" s="36" t="s">
        <v>887</v>
      </c>
      <c r="B106" s="252" t="s">
        <v>888</v>
      </c>
      <c r="C106" s="253"/>
      <c r="D106" s="249"/>
      <c r="E106" s="181"/>
      <c r="F106" s="182"/>
      <c r="G106" s="3"/>
    </row>
    <row r="107" spans="1:7" ht="15" customHeight="1" x14ac:dyDescent="0.25">
      <c r="A107" s="36" t="s">
        <v>889</v>
      </c>
      <c r="B107" s="252" t="s">
        <v>890</v>
      </c>
      <c r="C107" s="253"/>
      <c r="D107" s="249"/>
      <c r="E107" s="181"/>
      <c r="F107" s="182"/>
      <c r="G107" s="3"/>
    </row>
    <row r="108" spans="1:7" ht="15" customHeight="1" x14ac:dyDescent="0.25">
      <c r="A108" s="36" t="s">
        <v>891</v>
      </c>
      <c r="B108" s="252" t="s">
        <v>892</v>
      </c>
      <c r="C108" s="253"/>
      <c r="D108" s="249"/>
      <c r="E108" s="181"/>
      <c r="F108" s="182"/>
      <c r="G108" s="3"/>
    </row>
    <row r="109" spans="1:7" ht="15" customHeight="1" thickBot="1" x14ac:dyDescent="0.3">
      <c r="A109" s="53" t="s">
        <v>893</v>
      </c>
      <c r="B109" s="254" t="s">
        <v>894</v>
      </c>
      <c r="C109" s="255"/>
      <c r="D109" s="213"/>
      <c r="E109" s="184"/>
      <c r="F109" s="185"/>
      <c r="G109" s="3"/>
    </row>
    <row r="110" spans="1:7" ht="15" customHeight="1" x14ac:dyDescent="0.25">
      <c r="A110" s="3"/>
      <c r="B110" s="3"/>
      <c r="C110" s="3"/>
      <c r="D110" s="3"/>
      <c r="E110" s="3"/>
      <c r="F110" s="3"/>
      <c r="G110" s="3"/>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E3:F8 E10:F109">
      <formula1>-1000000000</formula1>
      <formula2>1000000000</formula2>
    </dataValidation>
    <dataValidation type="textLength" allowBlank="1" showInputMessage="1" showErrorMessage="1" errorTitle="Invalid response" error="Enter 3 digit currency ISO code" promptTitle="Currency" prompt="Enter 3 digit currency ISO code" sqref="D10:D109">
      <formula1>3</formula1>
      <formula2>3</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autoPageBreaks="0"/>
  </sheetPr>
  <dimension ref="A1:D7"/>
  <sheetViews>
    <sheetView workbookViewId="0">
      <selection activeCell="C6" sqref="C6"/>
    </sheetView>
  </sheetViews>
  <sheetFormatPr defaultRowHeight="15" customHeight="1" x14ac:dyDescent="0.25"/>
  <cols>
    <col min="1" max="1" width="7.85546875" bestFit="1" customWidth="1"/>
    <col min="2" max="2" width="81.28515625" bestFit="1" customWidth="1"/>
  </cols>
  <sheetData>
    <row r="1" spans="1:4" s="12" customFormat="1" ht="15" customHeight="1" thickBot="1" x14ac:dyDescent="0.3">
      <c r="A1" s="1" t="s">
        <v>0</v>
      </c>
      <c r="B1" s="4">
        <v>1</v>
      </c>
      <c r="C1" s="1"/>
      <c r="D1" s="1"/>
    </row>
    <row r="2" spans="1:4" s="12" customFormat="1" ht="15" customHeight="1" thickBot="1" x14ac:dyDescent="0.3">
      <c r="A2" s="28" t="s">
        <v>13</v>
      </c>
      <c r="B2" s="29" t="s">
        <v>895</v>
      </c>
      <c r="C2" s="45" t="s">
        <v>129</v>
      </c>
      <c r="D2" s="1"/>
    </row>
    <row r="3" spans="1:4" ht="15" customHeight="1" x14ac:dyDescent="0.25">
      <c r="A3" s="33" t="s">
        <v>896</v>
      </c>
      <c r="B3" s="34" t="s">
        <v>897</v>
      </c>
      <c r="C3" s="153"/>
      <c r="D3" s="3"/>
    </row>
    <row r="4" spans="1:4" ht="15" customHeight="1" x14ac:dyDescent="0.25">
      <c r="A4" s="36" t="s">
        <v>898</v>
      </c>
      <c r="B4" s="37" t="s">
        <v>899</v>
      </c>
      <c r="C4" s="156"/>
      <c r="D4" s="3"/>
    </row>
    <row r="5" spans="1:4" ht="15" customHeight="1" x14ac:dyDescent="0.25">
      <c r="A5" s="36" t="s">
        <v>900</v>
      </c>
      <c r="B5" s="37" t="s">
        <v>901</v>
      </c>
      <c r="C5" s="156"/>
      <c r="D5" s="3"/>
    </row>
    <row r="6" spans="1:4" ht="15" customHeight="1" thickBot="1" x14ac:dyDescent="0.3">
      <c r="A6" s="53" t="s">
        <v>902</v>
      </c>
      <c r="B6" s="54" t="s">
        <v>903</v>
      </c>
      <c r="C6" s="175"/>
      <c r="D6" s="3"/>
    </row>
    <row r="7" spans="1:4" ht="15" customHeight="1" x14ac:dyDescent="0.25">
      <c r="A7" s="3"/>
      <c r="B7" s="3"/>
      <c r="C7" s="3"/>
      <c r="D7" s="3"/>
    </row>
  </sheetData>
  <sheetProtection sheet="1" objects="1" scenarios="1" formatCells="0" formatColumns="0" formatRows="0" selectLockedCells="1"/>
  <dataValidations count="1">
    <dataValidation type="whole" allowBlank="1" showInputMessage="1" showErrorMessage="1" errorTitle="Invalid number" error="Either:_x000a_(A) not a whole number or_x000a_(B) outside permitted range of_x000a_0 to +1,000,000" promptTitle="Integer in range" prompt="Must be a whole number between 0 and +1,000,000" sqref="C3:C6">
      <formula1>0</formula1>
      <formula2>1000000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autoPageBreaks="0"/>
  </sheetPr>
  <dimension ref="A1:E23"/>
  <sheetViews>
    <sheetView workbookViewId="0">
      <selection activeCell="D9" sqref="D9"/>
    </sheetView>
  </sheetViews>
  <sheetFormatPr defaultRowHeight="15" customHeight="1" x14ac:dyDescent="0.25"/>
  <cols>
    <col min="2" max="2" width="31.42578125" customWidth="1"/>
    <col min="3" max="4" width="22.28515625" customWidth="1"/>
    <col min="5" max="5" width="9.42578125" customWidth="1"/>
    <col min="6" max="6" width="45.7109375" customWidth="1"/>
  </cols>
  <sheetData>
    <row r="1" spans="1:5" ht="15" customHeight="1" thickBot="1" x14ac:dyDescent="0.3">
      <c r="A1" s="148" t="s">
        <v>0</v>
      </c>
      <c r="B1" s="149">
        <v>2</v>
      </c>
      <c r="C1" s="148"/>
      <c r="D1" s="148"/>
      <c r="E1" s="10"/>
    </row>
    <row r="2" spans="1:5" ht="15" customHeight="1" thickBot="1" x14ac:dyDescent="0.3">
      <c r="A2" s="150" t="s">
        <v>13</v>
      </c>
      <c r="B2" s="122" t="s">
        <v>14</v>
      </c>
      <c r="C2" s="123" t="s">
        <v>992</v>
      </c>
      <c r="D2" s="343" t="s">
        <v>993</v>
      </c>
      <c r="E2" s="10"/>
    </row>
    <row r="3" spans="1:5" ht="15" customHeight="1" x14ac:dyDescent="0.25">
      <c r="A3" s="151" t="s">
        <v>1019</v>
      </c>
      <c r="B3" s="339" t="s">
        <v>1018</v>
      </c>
      <c r="C3" s="195"/>
      <c r="D3" s="351"/>
      <c r="E3" s="10"/>
    </row>
    <row r="4" spans="1:5" ht="15" customHeight="1" x14ac:dyDescent="0.25">
      <c r="A4" s="154" t="s">
        <v>1020</v>
      </c>
      <c r="B4" s="120" t="s">
        <v>1280</v>
      </c>
      <c r="C4" s="156"/>
      <c r="D4" s="156"/>
      <c r="E4" s="10"/>
    </row>
    <row r="5" spans="1:5" ht="15" customHeight="1" x14ac:dyDescent="0.25">
      <c r="A5" s="151" t="s">
        <v>1021</v>
      </c>
      <c r="B5" s="119" t="s">
        <v>1281</v>
      </c>
      <c r="C5" s="156"/>
      <c r="D5" s="156"/>
      <c r="E5" s="10"/>
    </row>
    <row r="6" spans="1:5" ht="15" customHeight="1" x14ac:dyDescent="0.25">
      <c r="A6" s="154" t="s">
        <v>1022</v>
      </c>
      <c r="B6" s="120" t="s">
        <v>1282</v>
      </c>
      <c r="C6" s="156"/>
      <c r="D6" s="156"/>
      <c r="E6" s="10"/>
    </row>
    <row r="7" spans="1:5" ht="15" customHeight="1" x14ac:dyDescent="0.25">
      <c r="A7" s="151" t="s">
        <v>1023</v>
      </c>
      <c r="B7" s="119" t="s">
        <v>1283</v>
      </c>
      <c r="C7" s="156"/>
      <c r="D7" s="156"/>
      <c r="E7" s="10"/>
    </row>
    <row r="8" spans="1:5" ht="15" customHeight="1" x14ac:dyDescent="0.25">
      <c r="A8" s="154" t="s">
        <v>1024</v>
      </c>
      <c r="B8" s="120" t="s">
        <v>1284</v>
      </c>
      <c r="C8" s="156"/>
      <c r="D8" s="156"/>
      <c r="E8" s="10"/>
    </row>
    <row r="9" spans="1:5" ht="15" customHeight="1" x14ac:dyDescent="0.25">
      <c r="A9" s="151" t="s">
        <v>1025</v>
      </c>
      <c r="B9" s="119" t="s">
        <v>1285</v>
      </c>
      <c r="C9" s="156"/>
      <c r="D9" s="156"/>
      <c r="E9" s="10"/>
    </row>
    <row r="10" spans="1:5" ht="15" customHeight="1" x14ac:dyDescent="0.25">
      <c r="A10" s="154" t="s">
        <v>1026</v>
      </c>
      <c r="B10" s="120" t="s">
        <v>1286</v>
      </c>
      <c r="C10" s="156"/>
      <c r="D10" s="156"/>
      <c r="E10" s="10"/>
    </row>
    <row r="11" spans="1:5" ht="15" customHeight="1" x14ac:dyDescent="0.25">
      <c r="A11" s="151" t="s">
        <v>1027</v>
      </c>
      <c r="B11" s="119" t="s">
        <v>1287</v>
      </c>
      <c r="C11" s="156"/>
      <c r="D11" s="156"/>
      <c r="E11" s="10"/>
    </row>
    <row r="12" spans="1:5" ht="15" customHeight="1" x14ac:dyDescent="0.25">
      <c r="A12" s="154" t="s">
        <v>1028</v>
      </c>
      <c r="B12" s="120" t="s">
        <v>1288</v>
      </c>
      <c r="C12" s="156"/>
      <c r="D12" s="351"/>
      <c r="E12" s="10"/>
    </row>
    <row r="13" spans="1:5" ht="15" customHeight="1" x14ac:dyDescent="0.25">
      <c r="A13" s="151" t="s">
        <v>1029</v>
      </c>
      <c r="B13" s="120" t="s">
        <v>1289</v>
      </c>
      <c r="C13" s="156"/>
      <c r="D13" s="351"/>
      <c r="E13" s="10"/>
    </row>
    <row r="14" spans="1:5" ht="15" customHeight="1" x14ac:dyDescent="0.25">
      <c r="A14" s="154" t="s">
        <v>1030</v>
      </c>
      <c r="B14" s="119" t="s">
        <v>1290</v>
      </c>
      <c r="C14" s="156"/>
      <c r="D14" s="351"/>
      <c r="E14" s="10"/>
    </row>
    <row r="15" spans="1:5" ht="15" customHeight="1" x14ac:dyDescent="0.25">
      <c r="A15" s="151" t="s">
        <v>1031</v>
      </c>
      <c r="B15" s="120" t="s">
        <v>1291</v>
      </c>
      <c r="C15" s="156"/>
      <c r="D15" s="351"/>
      <c r="E15" s="10"/>
    </row>
    <row r="16" spans="1:5" ht="15" customHeight="1" x14ac:dyDescent="0.25">
      <c r="A16" s="154" t="s">
        <v>1032</v>
      </c>
      <c r="B16" s="119" t="s">
        <v>1292</v>
      </c>
      <c r="C16" s="156"/>
      <c r="D16" s="351"/>
      <c r="E16" s="10"/>
    </row>
    <row r="17" spans="1:5" ht="15" customHeight="1" x14ac:dyDescent="0.25">
      <c r="A17" s="151" t="s">
        <v>1033</v>
      </c>
      <c r="B17" s="119" t="s">
        <v>1293</v>
      </c>
      <c r="C17" s="156"/>
      <c r="D17" s="351"/>
      <c r="E17" s="10"/>
    </row>
    <row r="18" spans="1:5" ht="15" customHeight="1" x14ac:dyDescent="0.25">
      <c r="A18" s="154" t="s">
        <v>1034</v>
      </c>
      <c r="B18" s="120" t="s">
        <v>1294</v>
      </c>
      <c r="C18" s="156"/>
      <c r="D18" s="351"/>
      <c r="E18" s="10"/>
    </row>
    <row r="19" spans="1:5" ht="15" customHeight="1" x14ac:dyDescent="0.25">
      <c r="A19" s="151" t="s">
        <v>1035</v>
      </c>
      <c r="B19" s="119" t="s">
        <v>1295</v>
      </c>
      <c r="C19" s="156"/>
      <c r="D19" s="351"/>
      <c r="E19" s="10"/>
    </row>
    <row r="20" spans="1:5" ht="15" customHeight="1" x14ac:dyDescent="0.25">
      <c r="A20" s="154" t="s">
        <v>1036</v>
      </c>
      <c r="B20" s="120" t="s">
        <v>1296</v>
      </c>
      <c r="C20" s="399"/>
      <c r="D20" s="400"/>
      <c r="E20" s="10"/>
    </row>
    <row r="21" spans="1:5" ht="15" customHeight="1" x14ac:dyDescent="0.25">
      <c r="A21" s="151" t="s">
        <v>1037</v>
      </c>
      <c r="B21" s="119" t="s">
        <v>1297</v>
      </c>
      <c r="C21" s="399"/>
      <c r="D21" s="400"/>
      <c r="E21" s="10"/>
    </row>
    <row r="22" spans="1:5" ht="15" customHeight="1" thickBot="1" x14ac:dyDescent="0.3">
      <c r="A22" s="163" t="s">
        <v>1038</v>
      </c>
      <c r="B22" s="352" t="s">
        <v>1298</v>
      </c>
      <c r="C22" s="401"/>
      <c r="D22" s="402"/>
      <c r="E22" s="10"/>
    </row>
    <row r="23" spans="1:5" ht="15" customHeight="1" x14ac:dyDescent="0.25">
      <c r="A23" s="10"/>
      <c r="B23" s="10"/>
      <c r="C23" s="10"/>
      <c r="D23" s="10"/>
      <c r="E23" s="10"/>
    </row>
  </sheetData>
  <sheetProtection sheet="1" objects="1" scenarios="1" formatCells="0" formatColumns="0" formatRows="0" selectLockedCells="1"/>
  <dataValidations xWindow="545" yWindow="619" count="3">
    <dataValidation type="whole" allowBlank="1" showInputMessage="1" showErrorMessage="1" errorTitle="Invalid number" error="Either:_x000a_(A) not a whole number or_x000a_(B) outside a permitted range of -1,000,000,000 to +1,000,000,000" promptTitle="Integer in range" prompt="Must be a whole number between -1,000,000,000 and +1,000,000,000" sqref="C3:D8 C12:D19">
      <formula1>-1000000000</formula1>
      <formula2>1000000000</formula2>
    </dataValidation>
    <dataValidation type="decimal" allowBlank="1" showInputMessage="1" showErrorMessage="1" errorTitle="Invalid percentage" error="Outside permitted range of 0 to +100%" promptTitle="Percentage in range" prompt="Must be a percentage between 0 and 100%" sqref="C20:D22">
      <formula1>0</formula1>
      <formula2>1</formula2>
    </dataValidation>
    <dataValidation type="whole" allowBlank="1" showInputMessage="1" showErrorMessage="1" errorTitle="Invalid number" error="Either:_x000a_(A) not a whole number or_x000a_(B) outside a permitted range of -10,000,000,000 to +10,000,000,000" promptTitle="Integer in range" prompt="Must be a whole number between -10,000,000,000 and +10,000,000,000" sqref="C9:D11">
      <formula1>-10000000000</formula1>
      <formula2>10000000000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autoPageBreaks="0"/>
  </sheetPr>
  <dimension ref="A1:M37"/>
  <sheetViews>
    <sheetView topLeftCell="A7" zoomScale="70" zoomScaleNormal="70" workbookViewId="0">
      <selection activeCell="F23" sqref="F23"/>
    </sheetView>
  </sheetViews>
  <sheetFormatPr defaultRowHeight="15" customHeight="1" x14ac:dyDescent="0.25"/>
  <cols>
    <col min="2" max="2" width="44.7109375" customWidth="1"/>
    <col min="3" max="3" width="9.28515625" customWidth="1"/>
    <col min="4" max="12" width="19" customWidth="1"/>
  </cols>
  <sheetData>
    <row r="1" spans="1:13" ht="15" customHeight="1" thickBot="1" x14ac:dyDescent="0.3">
      <c r="A1" s="1" t="s">
        <v>0</v>
      </c>
      <c r="B1" s="2">
        <v>1</v>
      </c>
      <c r="C1" s="2"/>
      <c r="D1" s="267"/>
      <c r="E1" s="267"/>
      <c r="F1" s="267"/>
      <c r="G1" s="267"/>
      <c r="H1" s="267"/>
      <c r="I1" s="267"/>
      <c r="J1" s="267"/>
      <c r="K1" s="267"/>
      <c r="L1" s="267"/>
      <c r="M1" s="283"/>
    </row>
    <row r="2" spans="1:13" ht="45" customHeight="1" x14ac:dyDescent="0.25">
      <c r="A2" s="375" t="s">
        <v>13</v>
      </c>
      <c r="B2" s="415" t="s">
        <v>14</v>
      </c>
      <c r="C2" s="426" t="s">
        <v>1364</v>
      </c>
      <c r="D2" s="416" t="s">
        <v>258</v>
      </c>
      <c r="E2" s="416" t="s">
        <v>259</v>
      </c>
      <c r="F2" s="376" t="s">
        <v>260</v>
      </c>
      <c r="G2" s="385" t="s">
        <v>261</v>
      </c>
      <c r="H2" s="385" t="s">
        <v>262</v>
      </c>
      <c r="I2" s="385" t="s">
        <v>263</v>
      </c>
      <c r="J2" s="385" t="s">
        <v>264</v>
      </c>
      <c r="K2" s="385" t="s">
        <v>265</v>
      </c>
      <c r="L2" s="377" t="s">
        <v>266</v>
      </c>
      <c r="M2" s="283"/>
    </row>
    <row r="3" spans="1:13" x14ac:dyDescent="0.25">
      <c r="A3" s="378" t="s">
        <v>16</v>
      </c>
      <c r="B3" s="268" t="s">
        <v>155</v>
      </c>
      <c r="C3" s="429" t="s">
        <v>1365</v>
      </c>
      <c r="D3" s="417"/>
      <c r="E3" s="417"/>
      <c r="F3" s="269"/>
      <c r="G3" s="269"/>
      <c r="H3" s="269"/>
      <c r="I3" s="269"/>
      <c r="J3" s="269"/>
      <c r="K3" s="269"/>
      <c r="L3" s="269"/>
      <c r="M3" s="283"/>
    </row>
    <row r="4" spans="1:13" x14ac:dyDescent="0.25">
      <c r="A4" s="378" t="s">
        <v>19</v>
      </c>
      <c r="B4" s="268" t="s">
        <v>156</v>
      </c>
      <c r="C4" s="430" t="s">
        <v>1366</v>
      </c>
      <c r="D4" s="418"/>
      <c r="E4" s="418"/>
      <c r="F4" s="270"/>
      <c r="G4" s="270"/>
      <c r="H4" s="270"/>
      <c r="I4" s="270"/>
      <c r="J4" s="270"/>
      <c r="K4" s="270"/>
      <c r="L4" s="270"/>
      <c r="M4" s="283"/>
    </row>
    <row r="5" spans="1:13" x14ac:dyDescent="0.25">
      <c r="A5" s="378" t="s">
        <v>21</v>
      </c>
      <c r="B5" s="268" t="s">
        <v>157</v>
      </c>
      <c r="C5" s="430" t="s">
        <v>1366</v>
      </c>
      <c r="D5" s="418"/>
      <c r="E5" s="418"/>
      <c r="F5" s="270"/>
      <c r="G5" s="270"/>
      <c r="H5" s="270"/>
      <c r="I5" s="270"/>
      <c r="J5" s="270"/>
      <c r="K5" s="270"/>
      <c r="L5" s="270"/>
      <c r="M5" s="283"/>
    </row>
    <row r="6" spans="1:13" x14ac:dyDescent="0.25">
      <c r="A6" s="378" t="s">
        <v>130</v>
      </c>
      <c r="B6" s="268" t="s">
        <v>267</v>
      </c>
      <c r="C6" s="430" t="s">
        <v>1366</v>
      </c>
      <c r="D6" s="418"/>
      <c r="E6" s="418"/>
      <c r="F6" s="270"/>
      <c r="G6" s="270"/>
      <c r="H6" s="270"/>
      <c r="I6" s="270"/>
      <c r="J6" s="270"/>
      <c r="K6" s="270"/>
      <c r="L6" s="270"/>
      <c r="M6" s="283"/>
    </row>
    <row r="7" spans="1:13" x14ac:dyDescent="0.25">
      <c r="A7" s="378" t="s">
        <v>133</v>
      </c>
      <c r="B7" s="268" t="s">
        <v>159</v>
      </c>
      <c r="C7" s="430" t="s">
        <v>1366</v>
      </c>
      <c r="D7" s="418"/>
      <c r="E7" s="418"/>
      <c r="F7" s="270"/>
      <c r="G7" s="270"/>
      <c r="H7" s="270"/>
      <c r="I7" s="270"/>
      <c r="J7" s="270"/>
      <c r="K7" s="270"/>
      <c r="L7" s="270"/>
      <c r="M7" s="283"/>
    </row>
    <row r="8" spans="1:13" x14ac:dyDescent="0.25">
      <c r="A8" s="378" t="s">
        <v>135</v>
      </c>
      <c r="B8" s="268" t="s">
        <v>160</v>
      </c>
      <c r="C8" s="430" t="s">
        <v>1367</v>
      </c>
      <c r="D8" s="418"/>
      <c r="E8" s="418"/>
      <c r="F8" s="270"/>
      <c r="G8" s="270"/>
      <c r="H8" s="270"/>
      <c r="I8" s="270"/>
      <c r="J8" s="270"/>
      <c r="K8" s="270"/>
      <c r="L8" s="270"/>
      <c r="M8" s="283"/>
    </row>
    <row r="9" spans="1:13" x14ac:dyDescent="0.25">
      <c r="A9" s="378" t="s">
        <v>136</v>
      </c>
      <c r="B9" s="268" t="s">
        <v>161</v>
      </c>
      <c r="C9" s="430" t="s">
        <v>1368</v>
      </c>
      <c r="D9" s="418"/>
      <c r="E9" s="418"/>
      <c r="F9" s="270"/>
      <c r="G9" s="270"/>
      <c r="H9" s="270"/>
      <c r="I9" s="270"/>
      <c r="J9" s="270"/>
      <c r="K9" s="270"/>
      <c r="L9" s="270"/>
      <c r="M9" s="283"/>
    </row>
    <row r="10" spans="1:13" x14ac:dyDescent="0.25">
      <c r="A10" s="378" t="s">
        <v>153</v>
      </c>
      <c r="B10" s="268" t="s">
        <v>162</v>
      </c>
      <c r="C10" s="430" t="s">
        <v>1368</v>
      </c>
      <c r="D10" s="418"/>
      <c r="E10" s="418"/>
      <c r="F10" s="270"/>
      <c r="G10" s="270"/>
      <c r="H10" s="270"/>
      <c r="I10" s="270"/>
      <c r="J10" s="270"/>
      <c r="K10" s="270"/>
      <c r="L10" s="270"/>
      <c r="M10" s="283"/>
    </row>
    <row r="11" spans="1:13" ht="15.75" thickBot="1" x14ac:dyDescent="0.3">
      <c r="A11" s="379" t="s">
        <v>154</v>
      </c>
      <c r="B11" s="283" t="s">
        <v>163</v>
      </c>
      <c r="C11" s="430" t="s">
        <v>1369</v>
      </c>
      <c r="D11" s="419"/>
      <c r="E11" s="419"/>
      <c r="F11" s="271"/>
      <c r="G11" s="271"/>
      <c r="H11" s="271"/>
      <c r="I11" s="271"/>
      <c r="J11" s="271"/>
      <c r="K11" s="271"/>
      <c r="L11" s="271"/>
      <c r="M11" s="283"/>
    </row>
    <row r="12" spans="1:13" ht="15.75" thickBot="1" x14ac:dyDescent="0.3">
      <c r="A12" s="380" t="s">
        <v>268</v>
      </c>
      <c r="B12" s="284" t="s">
        <v>269</v>
      </c>
      <c r="C12" s="428"/>
      <c r="D12" s="393">
        <f t="shared" ref="D12:L12" si="0">SUM(D3:D11)</f>
        <v>0</v>
      </c>
      <c r="E12" s="393">
        <f t="shared" si="0"/>
        <v>0</v>
      </c>
      <c r="F12" s="393">
        <f t="shared" si="0"/>
        <v>0</v>
      </c>
      <c r="G12" s="393">
        <f t="shared" si="0"/>
        <v>0</v>
      </c>
      <c r="H12" s="393">
        <f t="shared" si="0"/>
        <v>0</v>
      </c>
      <c r="I12" s="393">
        <f t="shared" si="0"/>
        <v>0</v>
      </c>
      <c r="J12" s="393">
        <f t="shared" si="0"/>
        <v>0</v>
      </c>
      <c r="K12" s="393">
        <f t="shared" si="0"/>
        <v>0</v>
      </c>
      <c r="L12" s="393">
        <f t="shared" si="0"/>
        <v>0</v>
      </c>
      <c r="M12" s="283"/>
    </row>
    <row r="13" spans="1:13" x14ac:dyDescent="0.25">
      <c r="A13" s="378" t="s">
        <v>174</v>
      </c>
      <c r="B13" s="268" t="s">
        <v>270</v>
      </c>
      <c r="C13" s="430" t="s">
        <v>1370</v>
      </c>
      <c r="D13" s="418"/>
      <c r="E13" s="418"/>
      <c r="F13" s="270"/>
      <c r="G13" s="270"/>
      <c r="H13" s="270"/>
      <c r="I13" s="270"/>
      <c r="J13" s="270"/>
      <c r="K13" s="270"/>
      <c r="L13" s="270"/>
      <c r="M13" s="283"/>
    </row>
    <row r="14" spans="1:13" x14ac:dyDescent="0.25">
      <c r="A14" s="381" t="s">
        <v>175</v>
      </c>
      <c r="B14" s="268" t="s">
        <v>271</v>
      </c>
      <c r="C14" s="430" t="s">
        <v>1371</v>
      </c>
      <c r="D14" s="418"/>
      <c r="E14" s="418"/>
      <c r="F14" s="270"/>
      <c r="G14" s="270"/>
      <c r="H14" s="270"/>
      <c r="I14" s="270"/>
      <c r="J14" s="270"/>
      <c r="K14" s="270"/>
      <c r="L14" s="270"/>
      <c r="M14" s="283"/>
    </row>
    <row r="15" spans="1:13" x14ac:dyDescent="0.25">
      <c r="A15" s="381" t="s">
        <v>176</v>
      </c>
      <c r="B15" s="268" t="s">
        <v>272</v>
      </c>
      <c r="C15" s="430" t="s">
        <v>1371</v>
      </c>
      <c r="D15" s="418"/>
      <c r="E15" s="418"/>
      <c r="F15" s="270"/>
      <c r="G15" s="270"/>
      <c r="H15" s="270"/>
      <c r="I15" s="270"/>
      <c r="J15" s="270"/>
      <c r="K15" s="270"/>
      <c r="L15" s="270"/>
      <c r="M15" s="283"/>
    </row>
    <row r="16" spans="1:13" ht="15.75" thickBot="1" x14ac:dyDescent="0.3">
      <c r="A16" s="382" t="s">
        <v>177</v>
      </c>
      <c r="B16" s="283" t="s">
        <v>273</v>
      </c>
      <c r="C16" s="430" t="s">
        <v>1372</v>
      </c>
      <c r="D16" s="418"/>
      <c r="E16" s="418"/>
      <c r="F16" s="270"/>
      <c r="G16" s="270"/>
      <c r="H16" s="270"/>
      <c r="I16" s="270"/>
      <c r="J16" s="270"/>
      <c r="K16" s="270"/>
      <c r="L16" s="270"/>
      <c r="M16" s="283"/>
    </row>
    <row r="17" spans="1:13" ht="15.75" thickBot="1" x14ac:dyDescent="0.3">
      <c r="A17" s="380" t="s">
        <v>23</v>
      </c>
      <c r="B17" s="284" t="s">
        <v>274</v>
      </c>
      <c r="C17" s="428"/>
      <c r="D17" s="393">
        <f>SUM(D12:D16)</f>
        <v>0</v>
      </c>
      <c r="E17" s="393">
        <f t="shared" ref="E17:L17" si="1">SUM(E12:E16)</f>
        <v>0</v>
      </c>
      <c r="F17" s="393">
        <f t="shared" si="1"/>
        <v>0</v>
      </c>
      <c r="G17" s="393">
        <f>SUM(G12:G16)</f>
        <v>0</v>
      </c>
      <c r="H17" s="393">
        <f>SUM(H12:H16)</f>
        <v>0</v>
      </c>
      <c r="I17" s="393">
        <f t="shared" si="1"/>
        <v>0</v>
      </c>
      <c r="J17" s="393">
        <f t="shared" si="1"/>
        <v>0</v>
      </c>
      <c r="K17" s="393">
        <f t="shared" si="1"/>
        <v>0</v>
      </c>
      <c r="L17" s="393">
        <f t="shared" si="1"/>
        <v>0</v>
      </c>
      <c r="M17" s="283"/>
    </row>
    <row r="18" spans="1:13" x14ac:dyDescent="0.25">
      <c r="A18" s="356" t="s">
        <v>25</v>
      </c>
      <c r="B18" s="143" t="s">
        <v>164</v>
      </c>
      <c r="C18" s="429" t="s">
        <v>1373</v>
      </c>
      <c r="D18" s="420"/>
      <c r="E18" s="420"/>
      <c r="F18" s="135"/>
      <c r="G18" s="135"/>
      <c r="H18" s="135"/>
      <c r="I18" s="135"/>
      <c r="J18" s="135"/>
      <c r="K18" s="135"/>
      <c r="L18" s="135"/>
      <c r="M18" s="283"/>
    </row>
    <row r="19" spans="1:13" x14ac:dyDescent="0.25">
      <c r="A19" s="356" t="s">
        <v>28</v>
      </c>
      <c r="B19" s="143" t="s">
        <v>275</v>
      </c>
      <c r="C19" s="430" t="s">
        <v>1374</v>
      </c>
      <c r="D19" s="421"/>
      <c r="E19" s="421"/>
      <c r="F19" s="136"/>
      <c r="G19" s="136"/>
      <c r="H19" s="136"/>
      <c r="I19" s="136"/>
      <c r="J19" s="136"/>
      <c r="K19" s="136"/>
      <c r="L19" s="136"/>
      <c r="M19" s="283"/>
    </row>
    <row r="20" spans="1:13" x14ac:dyDescent="0.25">
      <c r="A20" s="356" t="s">
        <v>30</v>
      </c>
      <c r="B20" s="143" t="s">
        <v>276</v>
      </c>
      <c r="C20" s="430" t="s">
        <v>1374</v>
      </c>
      <c r="D20" s="421"/>
      <c r="E20" s="421"/>
      <c r="F20" s="136"/>
      <c r="G20" s="136"/>
      <c r="H20" s="136"/>
      <c r="I20" s="136"/>
      <c r="J20" s="136"/>
      <c r="K20" s="136"/>
      <c r="L20" s="136"/>
      <c r="M20" s="283"/>
    </row>
    <row r="21" spans="1:13" x14ac:dyDescent="0.25">
      <c r="A21" s="356" t="s">
        <v>32</v>
      </c>
      <c r="B21" s="143" t="s">
        <v>1329</v>
      </c>
      <c r="C21" s="430" t="s">
        <v>1374</v>
      </c>
      <c r="D21" s="421"/>
      <c r="E21" s="421"/>
      <c r="F21" s="136"/>
      <c r="G21" s="136"/>
      <c r="H21" s="136"/>
      <c r="I21" s="136"/>
      <c r="J21" s="136"/>
      <c r="K21" s="136"/>
      <c r="L21" s="136"/>
      <c r="M21" s="283"/>
    </row>
    <row r="22" spans="1:13" x14ac:dyDescent="0.25">
      <c r="A22" s="356" t="s">
        <v>180</v>
      </c>
      <c r="B22" s="143" t="s">
        <v>1330</v>
      </c>
      <c r="C22" s="430" t="s">
        <v>1374</v>
      </c>
      <c r="D22" s="421"/>
      <c r="E22" s="421"/>
      <c r="F22" s="136"/>
      <c r="G22" s="136"/>
      <c r="H22" s="136"/>
      <c r="I22" s="136"/>
      <c r="J22" s="136"/>
      <c r="K22" s="136"/>
      <c r="L22" s="136"/>
      <c r="M22" s="283"/>
    </row>
    <row r="23" spans="1:13" x14ac:dyDescent="0.25">
      <c r="A23" s="356" t="s">
        <v>170</v>
      </c>
      <c r="B23" s="143" t="s">
        <v>165</v>
      </c>
      <c r="C23" s="427"/>
      <c r="D23" s="421"/>
      <c r="E23" s="421"/>
      <c r="F23" s="136"/>
      <c r="G23" s="136"/>
      <c r="H23" s="136"/>
      <c r="I23" s="136"/>
      <c r="J23" s="136"/>
      <c r="K23" s="136"/>
      <c r="L23" s="136"/>
      <c r="M23" s="283"/>
    </row>
    <row r="24" spans="1:13" ht="15.75" thickBot="1" x14ac:dyDescent="0.3">
      <c r="A24" s="357" t="s">
        <v>171</v>
      </c>
      <c r="B24" s="281" t="s">
        <v>166</v>
      </c>
      <c r="C24" s="427"/>
      <c r="D24" s="422"/>
      <c r="E24" s="422"/>
      <c r="F24" s="137"/>
      <c r="G24" s="137"/>
      <c r="H24" s="137"/>
      <c r="I24" s="137"/>
      <c r="J24" s="137"/>
      <c r="K24" s="137"/>
      <c r="L24" s="137"/>
      <c r="M24" s="283"/>
    </row>
    <row r="25" spans="1:13" ht="15.75" thickBot="1" x14ac:dyDescent="0.3">
      <c r="A25" s="358" t="s">
        <v>277</v>
      </c>
      <c r="B25" s="412" t="s">
        <v>278</v>
      </c>
      <c r="C25" s="428"/>
      <c r="D25" s="393">
        <f>SUM(D18:D24)</f>
        <v>0</v>
      </c>
      <c r="E25" s="393">
        <f t="shared" ref="E25:L25" si="2">SUM(E18:E24)</f>
        <v>0</v>
      </c>
      <c r="F25" s="393">
        <f t="shared" si="2"/>
        <v>0</v>
      </c>
      <c r="G25" s="393">
        <f t="shared" si="2"/>
        <v>0</v>
      </c>
      <c r="H25" s="393">
        <f>SUM(H18:H24)</f>
        <v>0</v>
      </c>
      <c r="I25" s="393">
        <f t="shared" si="2"/>
        <v>0</v>
      </c>
      <c r="J25" s="393">
        <f t="shared" si="2"/>
        <v>0</v>
      </c>
      <c r="K25" s="393">
        <f t="shared" si="2"/>
        <v>0</v>
      </c>
      <c r="L25" s="393">
        <f t="shared" si="2"/>
        <v>0</v>
      </c>
      <c r="M25" s="283"/>
    </row>
    <row r="26" spans="1:13" x14ac:dyDescent="0.25">
      <c r="A26" s="356" t="s">
        <v>172</v>
      </c>
      <c r="B26" s="143" t="s">
        <v>280</v>
      </c>
      <c r="C26" s="430" t="s">
        <v>1375</v>
      </c>
      <c r="D26" s="423"/>
      <c r="E26" s="423"/>
      <c r="F26" s="141"/>
      <c r="G26" s="141"/>
      <c r="H26" s="141"/>
      <c r="I26" s="141"/>
      <c r="J26" s="141"/>
      <c r="K26" s="141"/>
      <c r="L26" s="141"/>
      <c r="M26" s="281"/>
    </row>
    <row r="27" spans="1:13" ht="15.75" thickBot="1" x14ac:dyDescent="0.3">
      <c r="A27" s="357" t="s">
        <v>173</v>
      </c>
      <c r="B27" s="281" t="s">
        <v>281</v>
      </c>
      <c r="C27" s="430" t="s">
        <v>1375</v>
      </c>
      <c r="D27" s="422"/>
      <c r="E27" s="422"/>
      <c r="F27" s="137"/>
      <c r="G27" s="137"/>
      <c r="H27" s="137"/>
      <c r="I27" s="137"/>
      <c r="J27" s="137"/>
      <c r="K27" s="137"/>
      <c r="L27" s="137"/>
      <c r="M27" s="281"/>
    </row>
    <row r="28" spans="1:13" ht="15.75" thickBot="1" x14ac:dyDescent="0.3">
      <c r="A28" s="358" t="s">
        <v>282</v>
      </c>
      <c r="B28" s="413" t="s">
        <v>283</v>
      </c>
      <c r="C28" s="428"/>
      <c r="D28" s="393">
        <f>SUM(D25:D27)</f>
        <v>0</v>
      </c>
      <c r="E28" s="393">
        <f t="shared" ref="E28:L28" si="3">SUM(E25:E27)</f>
        <v>0</v>
      </c>
      <c r="F28" s="393">
        <f t="shared" si="3"/>
        <v>0</v>
      </c>
      <c r="G28" s="393">
        <f t="shared" si="3"/>
        <v>0</v>
      </c>
      <c r="H28" s="393">
        <f t="shared" si="3"/>
        <v>0</v>
      </c>
      <c r="I28" s="393">
        <f t="shared" si="3"/>
        <v>0</v>
      </c>
      <c r="J28" s="393">
        <f t="shared" si="3"/>
        <v>0</v>
      </c>
      <c r="K28" s="393">
        <f t="shared" si="3"/>
        <v>0</v>
      </c>
      <c r="L28" s="393">
        <f t="shared" si="3"/>
        <v>0</v>
      </c>
      <c r="M28" s="144"/>
    </row>
    <row r="29" spans="1:13" x14ac:dyDescent="0.25">
      <c r="A29" s="356" t="s">
        <v>284</v>
      </c>
      <c r="B29" s="143" t="s">
        <v>285</v>
      </c>
      <c r="C29" s="430" t="s">
        <v>1370</v>
      </c>
      <c r="D29" s="421"/>
      <c r="E29" s="421"/>
      <c r="F29" s="136"/>
      <c r="G29" s="136"/>
      <c r="H29" s="136"/>
      <c r="I29" s="136"/>
      <c r="J29" s="136"/>
      <c r="K29" s="136"/>
      <c r="L29" s="136"/>
      <c r="M29" s="281"/>
    </row>
    <row r="30" spans="1:13" x14ac:dyDescent="0.25">
      <c r="A30" s="383" t="s">
        <v>286</v>
      </c>
      <c r="B30" s="143" t="s">
        <v>287</v>
      </c>
      <c r="C30" s="430" t="s">
        <v>1376</v>
      </c>
      <c r="D30" s="421"/>
      <c r="E30" s="421"/>
      <c r="F30" s="136"/>
      <c r="G30" s="136"/>
      <c r="H30" s="136"/>
      <c r="I30" s="136"/>
      <c r="J30" s="136"/>
      <c r="K30" s="136"/>
      <c r="L30" s="136"/>
      <c r="M30" s="281"/>
    </row>
    <row r="31" spans="1:13" x14ac:dyDescent="0.25">
      <c r="A31" s="383" t="s">
        <v>288</v>
      </c>
      <c r="B31" s="143" t="s">
        <v>289</v>
      </c>
      <c r="C31" s="430" t="s">
        <v>1377</v>
      </c>
      <c r="D31" s="421"/>
      <c r="E31" s="421"/>
      <c r="F31" s="136"/>
      <c r="G31" s="136"/>
      <c r="H31" s="136"/>
      <c r="I31" s="136"/>
      <c r="J31" s="136"/>
      <c r="K31" s="136"/>
      <c r="L31" s="136"/>
      <c r="M31" s="281"/>
    </row>
    <row r="32" spans="1:13" ht="15.75" thickBot="1" x14ac:dyDescent="0.3">
      <c r="A32" s="384" t="s">
        <v>290</v>
      </c>
      <c r="B32" s="281" t="s">
        <v>291</v>
      </c>
      <c r="C32" s="430" t="s">
        <v>1372</v>
      </c>
      <c r="D32" s="422"/>
      <c r="E32" s="422"/>
      <c r="F32" s="137"/>
      <c r="G32" s="137"/>
      <c r="H32" s="137"/>
      <c r="I32" s="137"/>
      <c r="J32" s="137"/>
      <c r="K32" s="137"/>
      <c r="L32" s="137"/>
      <c r="M32" s="281"/>
    </row>
    <row r="33" spans="1:13" ht="15.75" thickBot="1" x14ac:dyDescent="0.3">
      <c r="A33" s="358" t="s">
        <v>34</v>
      </c>
      <c r="B33" s="413" t="s">
        <v>292</v>
      </c>
      <c r="C33" s="428"/>
      <c r="D33" s="393">
        <f>SUM(D28:D32)</f>
        <v>0</v>
      </c>
      <c r="E33" s="393">
        <f t="shared" ref="E33:L33" si="4">SUM(E28:E32)</f>
        <v>0</v>
      </c>
      <c r="F33" s="393">
        <f t="shared" si="4"/>
        <v>0</v>
      </c>
      <c r="G33" s="393">
        <f t="shared" si="4"/>
        <v>0</v>
      </c>
      <c r="H33" s="393">
        <f t="shared" si="4"/>
        <v>0</v>
      </c>
      <c r="I33" s="393">
        <f t="shared" si="4"/>
        <v>0</v>
      </c>
      <c r="J33" s="393">
        <f t="shared" si="4"/>
        <v>0</v>
      </c>
      <c r="K33" s="393">
        <f t="shared" si="4"/>
        <v>0</v>
      </c>
      <c r="L33" s="393">
        <f t="shared" si="4"/>
        <v>0</v>
      </c>
      <c r="M33" s="144"/>
    </row>
    <row r="34" spans="1:13" ht="15.75" thickBot="1" x14ac:dyDescent="0.3">
      <c r="A34" s="388" t="s">
        <v>63</v>
      </c>
      <c r="B34" s="414" t="s">
        <v>293</v>
      </c>
      <c r="C34" s="433"/>
      <c r="D34" s="424">
        <f>(D17-D33)</f>
        <v>0</v>
      </c>
      <c r="E34" s="424">
        <f t="shared" ref="E34:L34" si="5">(E17-E33)</f>
        <v>0</v>
      </c>
      <c r="F34" s="394">
        <f t="shared" si="5"/>
        <v>0</v>
      </c>
      <c r="G34" s="394">
        <f t="shared" si="5"/>
        <v>0</v>
      </c>
      <c r="H34" s="394">
        <f t="shared" si="5"/>
        <v>0</v>
      </c>
      <c r="I34" s="394">
        <f t="shared" si="5"/>
        <v>0</v>
      </c>
      <c r="J34" s="394">
        <f t="shared" si="5"/>
        <v>0</v>
      </c>
      <c r="K34" s="394">
        <f t="shared" si="5"/>
        <v>0</v>
      </c>
      <c r="L34" s="394">
        <f t="shared" si="5"/>
        <v>0</v>
      </c>
      <c r="M34" s="374"/>
    </row>
    <row r="35" spans="1:13" ht="15.75" thickBot="1" x14ac:dyDescent="0.3">
      <c r="A35" s="388" t="s">
        <v>18</v>
      </c>
      <c r="B35" s="414" t="s">
        <v>294</v>
      </c>
      <c r="C35" s="432"/>
      <c r="D35" s="424">
        <f>D34</f>
        <v>0</v>
      </c>
      <c r="E35" s="424">
        <f t="shared" ref="E35:L35" si="6">(D35+E34)</f>
        <v>0</v>
      </c>
      <c r="F35" s="394">
        <f t="shared" si="6"/>
        <v>0</v>
      </c>
      <c r="G35" s="394">
        <f t="shared" si="6"/>
        <v>0</v>
      </c>
      <c r="H35" s="394">
        <f t="shared" si="6"/>
        <v>0</v>
      </c>
      <c r="I35" s="394">
        <f t="shared" si="6"/>
        <v>0</v>
      </c>
      <c r="J35" s="394">
        <f t="shared" si="6"/>
        <v>0</v>
      </c>
      <c r="K35" s="394">
        <f t="shared" si="6"/>
        <v>0</v>
      </c>
      <c r="L35" s="394">
        <f t="shared" si="6"/>
        <v>0</v>
      </c>
      <c r="M35" s="374"/>
    </row>
    <row r="36" spans="1:13" ht="15.75" thickBot="1" x14ac:dyDescent="0.3">
      <c r="A36" s="389" t="s">
        <v>77</v>
      </c>
      <c r="B36" s="411" t="s">
        <v>295</v>
      </c>
      <c r="C36" s="434"/>
      <c r="D36" s="425">
        <f>IF('8.3 Total Deposits'!$C$13=0,0,100*D35/'8.3 Total Deposits'!$C$13)</f>
        <v>0</v>
      </c>
      <c r="E36" s="425">
        <f>IF('8.3 Total Deposits'!$C$13=0,0,100*E35/'8.3 Total Deposits'!$C$13)</f>
        <v>0</v>
      </c>
      <c r="F36" s="390">
        <f>IF('8.3 Total Deposits'!$C$13=0,0,100*F35/'8.3 Total Deposits'!$C$13)</f>
        <v>0</v>
      </c>
      <c r="G36" s="390">
        <f>IF('8.3 Total Deposits'!$C$13=0,0,100*G35/'8.3 Total Deposits'!$C$13)</f>
        <v>0</v>
      </c>
      <c r="H36" s="390">
        <f>IF('8.3 Total Deposits'!$C$13=0,0,100*H35/'8.3 Total Deposits'!$C$13)</f>
        <v>0</v>
      </c>
      <c r="I36" s="390">
        <f>IF('8.3 Total Deposits'!$C$13=0,0,100*I35/'8.3 Total Deposits'!$C$13)</f>
        <v>0</v>
      </c>
      <c r="J36" s="390">
        <f>IF('8.3 Total Deposits'!$C$13=0,0,100*J35/'8.3 Total Deposits'!$C$13)</f>
        <v>0</v>
      </c>
      <c r="K36" s="390">
        <f>IF('8.3 Total Deposits'!$C$13=0,0,100*K35/'8.3 Total Deposits'!$C$13)</f>
        <v>0</v>
      </c>
      <c r="L36" s="390">
        <f>IF('8.3 Total Deposits'!$C$13=0,0,100*L35/'8.3 Total Deposits'!$C$13)</f>
        <v>0</v>
      </c>
      <c r="M36" s="374"/>
    </row>
    <row r="37" spans="1:13" x14ac:dyDescent="0.25">
      <c r="A37" s="145"/>
      <c r="B37" s="374"/>
      <c r="C37" s="431"/>
      <c r="D37" s="146"/>
      <c r="E37" s="146"/>
      <c r="F37" s="146"/>
      <c r="G37" s="146"/>
      <c r="H37" s="146"/>
      <c r="I37" s="146"/>
      <c r="J37" s="146"/>
      <c r="K37" s="146"/>
      <c r="L37" s="146"/>
      <c r="M37" s="374"/>
    </row>
  </sheetData>
  <sheetProtection sheet="1" objects="1" scenarios="1" formatCells="0" formatColumns="0" formatRows="0" selectLockedCells="1"/>
  <dataValidations xWindow="356" yWindow="380" count="1">
    <dataValidation type="whole" allowBlank="1" showInputMessage="1" showErrorMessage="1" errorTitle="Invalid number" error="Either:_x000a_(A) not a whole number or_x000a_(B) outside permitted range of_x000a_-1,000,000,000 to +1,000,000,000_x000a_" promptTitle="Integer in range" prompt="Must be a whole number between -1,000,000,000 and +1,000,000,000" sqref="D29:L32 D18:L24 D26:L27 D3:L11 D13:L16">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extLst>
    <ext xmlns:x14="http://schemas.microsoft.com/office/spreadsheetml/2009/9/main" uri="{78C0D931-6437-407d-A8EE-F0AAD7539E65}">
      <x14:conditionalFormattings>
        <x14:conditionalFormatting xmlns:xm="http://schemas.microsoft.com/office/excel/2006/main">
          <x14:cfRule type="expression" priority="32" id="{B74E4C23-CE72-48E9-9BCE-B9A86B765D63}">
            <xm:f>'2.6 Liquidity Summary'!$C$18&lt;&gt;SUM($D$26:$L$26)</xm:f>
            <x14:dxf>
              <fill>
                <patternFill>
                  <bgColor theme="7" tint="0.59996337778862885"/>
                </patternFill>
              </fill>
            </x14:dxf>
          </x14:cfRule>
          <xm:sqref>D26:L26</xm:sqref>
        </x14:conditionalFormatting>
        <x14:conditionalFormatting xmlns:xm="http://schemas.microsoft.com/office/excel/2006/main">
          <x14:cfRule type="expression" priority="33" id="{75005FEA-876F-42C5-9695-82D4EB2C2B78}">
            <xm:f>'2.6 Liquidity Summary'!$C$19&lt;&gt;SUM($D$27:$L$27)</xm:f>
            <x14:dxf>
              <fill>
                <patternFill>
                  <bgColor theme="7" tint="0.59996337778862885"/>
                </patternFill>
              </fill>
            </x14:dxf>
          </x14:cfRule>
          <xm:sqref>D27:L27</xm:sqref>
        </x14:conditionalFormatting>
        <x14:conditionalFormatting xmlns:xm="http://schemas.microsoft.com/office/excel/2006/main">
          <x14:cfRule type="expression" priority="34" id="{0E1866D8-A51E-491C-BF76-8C44898761CD}">
            <xm:f>'2.6 Liquidity Summary'!$C$6&lt;&gt;SUM($D$6:$L$6)</xm:f>
            <x14:dxf>
              <fill>
                <patternFill>
                  <bgColor theme="7" tint="0.59996337778862885"/>
                </patternFill>
              </fill>
            </x14:dxf>
          </x14:cfRule>
          <xm:sqref>D6:L6</xm:sqref>
        </x14:conditionalFormatting>
        <x14:conditionalFormatting xmlns:xm="http://schemas.microsoft.com/office/excel/2006/main">
          <x14:cfRule type="expression" priority="35" id="{A0772B52-D3E8-47DD-B642-01DDC49D7F41}">
            <xm:f>'2.6 Liquidity Summary'!$C$3&lt;&gt;SUM($D$3:$L$3)</xm:f>
            <x14:dxf>
              <fill>
                <patternFill>
                  <bgColor theme="7" tint="0.59996337778862885"/>
                </patternFill>
              </fill>
            </x14:dxf>
          </x14:cfRule>
          <xm:sqref>D3:L3</xm:sqref>
        </x14:conditionalFormatting>
        <x14:conditionalFormatting xmlns:xm="http://schemas.microsoft.com/office/excel/2006/main">
          <x14:cfRule type="expression" priority="36" id="{26442441-6E60-4170-B63D-3931E91D6A43}">
            <xm:f>'2.6 Liquidity Summary'!$C$4&lt;&gt;SUM($D$4:$L$4)</xm:f>
            <x14:dxf>
              <fill>
                <patternFill>
                  <bgColor theme="7" tint="0.59996337778862885"/>
                </patternFill>
              </fill>
            </x14:dxf>
          </x14:cfRule>
          <xm:sqref>D4:L4</xm:sqref>
        </x14:conditionalFormatting>
        <x14:conditionalFormatting xmlns:xm="http://schemas.microsoft.com/office/excel/2006/main">
          <x14:cfRule type="expression" priority="37" id="{B0EFD6AF-7591-4740-AF64-D1AD9ABE3AB0}">
            <xm:f>'2.6 Liquidity Summary'!$C$5&lt;&gt;SUM($D$5:$L$5)</xm:f>
            <x14:dxf>
              <fill>
                <patternFill>
                  <bgColor theme="7" tint="0.59996337778862885"/>
                </patternFill>
              </fill>
            </x14:dxf>
          </x14:cfRule>
          <xm:sqref>D5:L5</xm:sqref>
        </x14:conditionalFormatting>
        <x14:conditionalFormatting xmlns:xm="http://schemas.microsoft.com/office/excel/2006/main">
          <x14:cfRule type="expression" priority="38" id="{1D3CD3D8-5339-44F0-9554-585FF86C4F01}">
            <xm:f>'2.6 Liquidity Summary'!$C$7&lt;&gt;SUM($D$7:$L$7)</xm:f>
            <x14:dxf>
              <fill>
                <patternFill>
                  <bgColor theme="7" tint="0.59996337778862885"/>
                </patternFill>
              </fill>
            </x14:dxf>
          </x14:cfRule>
          <xm:sqref>D7:L7</xm:sqref>
        </x14:conditionalFormatting>
        <x14:conditionalFormatting xmlns:xm="http://schemas.microsoft.com/office/excel/2006/main">
          <x14:cfRule type="expression" priority="39" id="{9F5B693C-C667-4DBF-AE0E-C02948BBD934}">
            <xm:f>'2.6 Liquidity Summary'!$C$8&lt;&gt;SUM($D$8:$L$8)</xm:f>
            <x14:dxf>
              <fill>
                <patternFill>
                  <bgColor theme="7" tint="0.59996337778862885"/>
                </patternFill>
              </fill>
            </x14:dxf>
          </x14:cfRule>
          <xm:sqref>D8:L8</xm:sqref>
        </x14:conditionalFormatting>
        <x14:conditionalFormatting xmlns:xm="http://schemas.microsoft.com/office/excel/2006/main">
          <x14:cfRule type="expression" priority="40" id="{9962D7A8-3C82-4395-9DF9-0C57A716C519}">
            <xm:f>'2.6 Liquidity Summary'!$C$9&lt;&gt;SUM($D$9:$L$9)</xm:f>
            <x14:dxf>
              <fill>
                <patternFill>
                  <bgColor theme="7" tint="0.59996337778862885"/>
                </patternFill>
              </fill>
            </x14:dxf>
          </x14:cfRule>
          <xm:sqref>D9:L9</xm:sqref>
        </x14:conditionalFormatting>
        <x14:conditionalFormatting xmlns:xm="http://schemas.microsoft.com/office/excel/2006/main">
          <x14:cfRule type="expression" priority="41" id="{D68226F4-88E9-42FA-BF13-3D5C407FE70B}">
            <xm:f>'2.6 Liquidity Summary'!$C$10&lt;&gt;SUM($D$10:$L$10)</xm:f>
            <x14:dxf>
              <fill>
                <patternFill>
                  <bgColor theme="7" tint="0.59996337778862885"/>
                </patternFill>
              </fill>
            </x14:dxf>
          </x14:cfRule>
          <xm:sqref>D10:L10</xm:sqref>
        </x14:conditionalFormatting>
        <x14:conditionalFormatting xmlns:xm="http://schemas.microsoft.com/office/excel/2006/main">
          <x14:cfRule type="expression" priority="42" id="{0BDA83CA-66E7-43DF-8468-3FBD82AEDA23}">
            <xm:f>'2.6 Liquidity Summary'!$C$11&lt;&gt;SUM($D$11:$L$11)</xm:f>
            <x14:dxf>
              <fill>
                <patternFill>
                  <bgColor theme="7" tint="0.59996337778862885"/>
                </patternFill>
              </fill>
            </x14:dxf>
          </x14:cfRule>
          <xm:sqref>D11:L11</xm:sqref>
        </x14:conditionalFormatting>
        <x14:conditionalFormatting xmlns:xm="http://schemas.microsoft.com/office/excel/2006/main">
          <x14:cfRule type="expression" priority="43" id="{8F788E33-3911-4D22-97F4-1838D8EE4357}">
            <xm:f>'2.6 Liquidity Summary'!$C$13&lt;&gt;SUM($D$18:$L$18)</xm:f>
            <x14:dxf>
              <fill>
                <patternFill>
                  <bgColor theme="7" tint="0.59996337778862885"/>
                </patternFill>
              </fill>
            </x14:dxf>
          </x14:cfRule>
          <xm:sqref>D18:L18</xm:sqref>
        </x14:conditionalFormatting>
        <x14:conditionalFormatting xmlns:xm="http://schemas.microsoft.com/office/excel/2006/main">
          <x14:cfRule type="expression" priority="45" id="{469AF73C-A660-4123-BF7F-D13EBDC68E0C}">
            <xm:f>'2.6 Liquidity Summary'!$C$15&lt;&gt;SUM($D$21:$L$22)</xm:f>
            <x14:dxf>
              <fill>
                <patternFill>
                  <bgColor theme="7" tint="0.59996337778862885"/>
                </patternFill>
              </fill>
            </x14:dxf>
          </x14:cfRule>
          <xm:sqref>D21:L22</xm:sqref>
        </x14:conditionalFormatting>
        <x14:conditionalFormatting xmlns:xm="http://schemas.microsoft.com/office/excel/2006/main">
          <x14:cfRule type="expression" priority="46" id="{828C00C5-E7FF-4897-BB6D-9FB4A9105055}">
            <xm:f>'2.6 Liquidity Summary'!$C$16&lt;&gt;SUM($D$23:$L$23)</xm:f>
            <x14:dxf>
              <fill>
                <patternFill>
                  <bgColor theme="7" tint="0.59996337778862885"/>
                </patternFill>
              </fill>
            </x14:dxf>
          </x14:cfRule>
          <xm:sqref>D23:L23</xm:sqref>
        </x14:conditionalFormatting>
        <x14:conditionalFormatting xmlns:xm="http://schemas.microsoft.com/office/excel/2006/main">
          <x14:cfRule type="expression" priority="47" id="{F5E5E7BC-54FE-4436-B05C-D9A38A44EF60}">
            <xm:f>'2.6 Liquidity Summary'!$C$17&lt;&gt;SUM($D$24:$L$24)</xm:f>
            <x14:dxf>
              <fill>
                <patternFill>
                  <bgColor theme="7" tint="0.59996337778862885"/>
                </patternFill>
              </fill>
            </x14:dxf>
          </x14:cfRule>
          <xm:sqref>D24:L24</xm:sqref>
        </x14:conditionalFormatting>
        <x14:conditionalFormatting xmlns:xm="http://schemas.microsoft.com/office/excel/2006/main">
          <x14:cfRule type="expression" priority="28" id="{701671B3-0721-4775-98F4-DA24ED9AABAB}">
            <xm:f>'2.6 Liquidity Summary'!$C$14&lt;&gt;SUM($D$19:$L$20)</xm:f>
            <x14:dxf>
              <fill>
                <patternFill>
                  <bgColor theme="7" tint="0.59996337778862885"/>
                </patternFill>
              </fill>
            </x14:dxf>
          </x14:cfRule>
          <xm:sqref>D19:L20</xm:sqref>
        </x14:conditionalFormatting>
      </x14:conditionalFormatting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autoPageBreaks="0"/>
  </sheetPr>
  <dimension ref="A1:J51"/>
  <sheetViews>
    <sheetView zoomScaleNormal="100" workbookViewId="0">
      <selection activeCell="C3" sqref="C3"/>
    </sheetView>
  </sheetViews>
  <sheetFormatPr defaultRowHeight="15" customHeight="1" x14ac:dyDescent="0.3"/>
  <cols>
    <col min="1" max="1" width="9.140625" style="138"/>
    <col min="2" max="2" width="32.28515625" style="139" bestFit="1" customWidth="1"/>
    <col min="3" max="3" width="20.5703125" style="140" customWidth="1"/>
    <col min="4" max="4" width="9.140625" style="282" customWidth="1"/>
    <col min="5" max="7" width="20.5703125" style="134" customWidth="1"/>
    <col min="8" max="244" width="9.140625" style="134"/>
    <col min="245" max="246" width="5.140625" style="134" bestFit="1" customWidth="1"/>
    <col min="247" max="247" width="12.140625" style="134" customWidth="1"/>
    <col min="248" max="248" width="41.28515625" style="134" bestFit="1" customWidth="1"/>
    <col min="249" max="249" width="6" style="134" bestFit="1" customWidth="1"/>
    <col min="250" max="250" width="0" style="134" hidden="1" customWidth="1"/>
    <col min="251" max="259" width="18.85546875" style="134" customWidth="1"/>
    <col min="260" max="500" width="9.140625" style="134"/>
    <col min="501" max="502" width="5.140625" style="134" bestFit="1" customWidth="1"/>
    <col min="503" max="503" width="12.140625" style="134" customWidth="1"/>
    <col min="504" max="504" width="41.28515625" style="134" bestFit="1" customWidth="1"/>
    <col min="505" max="505" width="6" style="134" bestFit="1" customWidth="1"/>
    <col min="506" max="506" width="0" style="134" hidden="1" customWidth="1"/>
    <col min="507" max="515" width="18.85546875" style="134" customWidth="1"/>
    <col min="516" max="756" width="9.140625" style="134"/>
    <col min="757" max="758" width="5.140625" style="134" bestFit="1" customWidth="1"/>
    <col min="759" max="759" width="12.140625" style="134" customWidth="1"/>
    <col min="760" max="760" width="41.28515625" style="134" bestFit="1" customWidth="1"/>
    <col min="761" max="761" width="6" style="134" bestFit="1" customWidth="1"/>
    <col min="762" max="762" width="0" style="134" hidden="1" customWidth="1"/>
    <col min="763" max="771" width="18.85546875" style="134" customWidth="1"/>
    <col min="772" max="1012" width="9.140625" style="134"/>
    <col min="1013" max="1014" width="5.140625" style="134" bestFit="1" customWidth="1"/>
    <col min="1015" max="1015" width="12.140625" style="134" customWidth="1"/>
    <col min="1016" max="1016" width="41.28515625" style="134" bestFit="1" customWidth="1"/>
    <col min="1017" max="1017" width="6" style="134" bestFit="1" customWidth="1"/>
    <col min="1018" max="1018" width="0" style="134" hidden="1" customWidth="1"/>
    <col min="1019" max="1027" width="18.85546875" style="134" customWidth="1"/>
    <col min="1028" max="1268" width="9.140625" style="134"/>
    <col min="1269" max="1270" width="5.140625" style="134" bestFit="1" customWidth="1"/>
    <col min="1271" max="1271" width="12.140625" style="134" customWidth="1"/>
    <col min="1272" max="1272" width="41.28515625" style="134" bestFit="1" customWidth="1"/>
    <col min="1273" max="1273" width="6" style="134" bestFit="1" customWidth="1"/>
    <col min="1274" max="1274" width="0" style="134" hidden="1" customWidth="1"/>
    <col min="1275" max="1283" width="18.85546875" style="134" customWidth="1"/>
    <col min="1284" max="1524" width="9.140625" style="134"/>
    <col min="1525" max="1526" width="5.140625" style="134" bestFit="1" customWidth="1"/>
    <col min="1527" max="1527" width="12.140625" style="134" customWidth="1"/>
    <col min="1528" max="1528" width="41.28515625" style="134" bestFit="1" customWidth="1"/>
    <col min="1529" max="1529" width="6" style="134" bestFit="1" customWidth="1"/>
    <col min="1530" max="1530" width="0" style="134" hidden="1" customWidth="1"/>
    <col min="1531" max="1539" width="18.85546875" style="134" customWidth="1"/>
    <col min="1540" max="1780" width="9.140625" style="134"/>
    <col min="1781" max="1782" width="5.140625" style="134" bestFit="1" customWidth="1"/>
    <col min="1783" max="1783" width="12.140625" style="134" customWidth="1"/>
    <col min="1784" max="1784" width="41.28515625" style="134" bestFit="1" customWidth="1"/>
    <col min="1785" max="1785" width="6" style="134" bestFit="1" customWidth="1"/>
    <col min="1786" max="1786" width="0" style="134" hidden="1" customWidth="1"/>
    <col min="1787" max="1795" width="18.85546875" style="134" customWidth="1"/>
    <col min="1796" max="2036" width="9.140625" style="134"/>
    <col min="2037" max="2038" width="5.140625" style="134" bestFit="1" customWidth="1"/>
    <col min="2039" max="2039" width="12.140625" style="134" customWidth="1"/>
    <col min="2040" max="2040" width="41.28515625" style="134" bestFit="1" customWidth="1"/>
    <col min="2041" max="2041" width="6" style="134" bestFit="1" customWidth="1"/>
    <col min="2042" max="2042" width="0" style="134" hidden="1" customWidth="1"/>
    <col min="2043" max="2051" width="18.85546875" style="134" customWidth="1"/>
    <col min="2052" max="2292" width="9.140625" style="134"/>
    <col min="2293" max="2294" width="5.140625" style="134" bestFit="1" customWidth="1"/>
    <col min="2295" max="2295" width="12.140625" style="134" customWidth="1"/>
    <col min="2296" max="2296" width="41.28515625" style="134" bestFit="1" customWidth="1"/>
    <col min="2297" max="2297" width="6" style="134" bestFit="1" customWidth="1"/>
    <col min="2298" max="2298" width="0" style="134" hidden="1" customWidth="1"/>
    <col min="2299" max="2307" width="18.85546875" style="134" customWidth="1"/>
    <col min="2308" max="2548" width="9.140625" style="134"/>
    <col min="2549" max="2550" width="5.140625" style="134" bestFit="1" customWidth="1"/>
    <col min="2551" max="2551" width="12.140625" style="134" customWidth="1"/>
    <col min="2552" max="2552" width="41.28515625" style="134" bestFit="1" customWidth="1"/>
    <col min="2553" max="2553" width="6" style="134" bestFit="1" customWidth="1"/>
    <col min="2554" max="2554" width="0" style="134" hidden="1" customWidth="1"/>
    <col min="2555" max="2563" width="18.85546875" style="134" customWidth="1"/>
    <col min="2564" max="2804" width="9.140625" style="134"/>
    <col min="2805" max="2806" width="5.140625" style="134" bestFit="1" customWidth="1"/>
    <col min="2807" max="2807" width="12.140625" style="134" customWidth="1"/>
    <col min="2808" max="2808" width="41.28515625" style="134" bestFit="1" customWidth="1"/>
    <col min="2809" max="2809" width="6" style="134" bestFit="1" customWidth="1"/>
    <col min="2810" max="2810" width="0" style="134" hidden="1" customWidth="1"/>
    <col min="2811" max="2819" width="18.85546875" style="134" customWidth="1"/>
    <col min="2820" max="3060" width="9.140625" style="134"/>
    <col min="3061" max="3062" width="5.140625" style="134" bestFit="1" customWidth="1"/>
    <col min="3063" max="3063" width="12.140625" style="134" customWidth="1"/>
    <col min="3064" max="3064" width="41.28515625" style="134" bestFit="1" customWidth="1"/>
    <col min="3065" max="3065" width="6" style="134" bestFit="1" customWidth="1"/>
    <col min="3066" max="3066" width="0" style="134" hidden="1" customWidth="1"/>
    <col min="3067" max="3075" width="18.85546875" style="134" customWidth="1"/>
    <col min="3076" max="3316" width="9.140625" style="134"/>
    <col min="3317" max="3318" width="5.140625" style="134" bestFit="1" customWidth="1"/>
    <col min="3319" max="3319" width="12.140625" style="134" customWidth="1"/>
    <col min="3320" max="3320" width="41.28515625" style="134" bestFit="1" customWidth="1"/>
    <col min="3321" max="3321" width="6" style="134" bestFit="1" customWidth="1"/>
    <col min="3322" max="3322" width="0" style="134" hidden="1" customWidth="1"/>
    <col min="3323" max="3331" width="18.85546875" style="134" customWidth="1"/>
    <col min="3332" max="3572" width="9.140625" style="134"/>
    <col min="3573" max="3574" width="5.140625" style="134" bestFit="1" customWidth="1"/>
    <col min="3575" max="3575" width="12.140625" style="134" customWidth="1"/>
    <col min="3576" max="3576" width="41.28515625" style="134" bestFit="1" customWidth="1"/>
    <col min="3577" max="3577" width="6" style="134" bestFit="1" customWidth="1"/>
    <col min="3578" max="3578" width="0" style="134" hidden="1" customWidth="1"/>
    <col min="3579" max="3587" width="18.85546875" style="134" customWidth="1"/>
    <col min="3588" max="3828" width="9.140625" style="134"/>
    <col min="3829" max="3830" width="5.140625" style="134" bestFit="1" customWidth="1"/>
    <col min="3831" max="3831" width="12.140625" style="134" customWidth="1"/>
    <col min="3832" max="3832" width="41.28515625" style="134" bestFit="1" customWidth="1"/>
    <col min="3833" max="3833" width="6" style="134" bestFit="1" customWidth="1"/>
    <col min="3834" max="3834" width="0" style="134" hidden="1" customWidth="1"/>
    <col min="3835" max="3843" width="18.85546875" style="134" customWidth="1"/>
    <col min="3844" max="4084" width="9.140625" style="134"/>
    <col min="4085" max="4086" width="5.140625" style="134" bestFit="1" customWidth="1"/>
    <col min="4087" max="4087" width="12.140625" style="134" customWidth="1"/>
    <col min="4088" max="4088" width="41.28515625" style="134" bestFit="1" customWidth="1"/>
    <col min="4089" max="4089" width="6" style="134" bestFit="1" customWidth="1"/>
    <col min="4090" max="4090" width="0" style="134" hidden="1" customWidth="1"/>
    <col min="4091" max="4099" width="18.85546875" style="134" customWidth="1"/>
    <col min="4100" max="4340" width="9.140625" style="134"/>
    <col min="4341" max="4342" width="5.140625" style="134" bestFit="1" customWidth="1"/>
    <col min="4343" max="4343" width="12.140625" style="134" customWidth="1"/>
    <col min="4344" max="4344" width="41.28515625" style="134" bestFit="1" customWidth="1"/>
    <col min="4345" max="4345" width="6" style="134" bestFit="1" customWidth="1"/>
    <col min="4346" max="4346" width="0" style="134" hidden="1" customWidth="1"/>
    <col min="4347" max="4355" width="18.85546875" style="134" customWidth="1"/>
    <col min="4356" max="4596" width="9.140625" style="134"/>
    <col min="4597" max="4598" width="5.140625" style="134" bestFit="1" customWidth="1"/>
    <col min="4599" max="4599" width="12.140625" style="134" customWidth="1"/>
    <col min="4600" max="4600" width="41.28515625" style="134" bestFit="1" customWidth="1"/>
    <col min="4601" max="4601" width="6" style="134" bestFit="1" customWidth="1"/>
    <col min="4602" max="4602" width="0" style="134" hidden="1" customWidth="1"/>
    <col min="4603" max="4611" width="18.85546875" style="134" customWidth="1"/>
    <col min="4612" max="4852" width="9.140625" style="134"/>
    <col min="4853" max="4854" width="5.140625" style="134" bestFit="1" customWidth="1"/>
    <col min="4855" max="4855" width="12.140625" style="134" customWidth="1"/>
    <col min="4856" max="4856" width="41.28515625" style="134" bestFit="1" customWidth="1"/>
    <col min="4857" max="4857" width="6" style="134" bestFit="1" customWidth="1"/>
    <col min="4858" max="4858" width="0" style="134" hidden="1" customWidth="1"/>
    <col min="4859" max="4867" width="18.85546875" style="134" customWidth="1"/>
    <col min="4868" max="5108" width="9.140625" style="134"/>
    <col min="5109" max="5110" width="5.140625" style="134" bestFit="1" customWidth="1"/>
    <col min="5111" max="5111" width="12.140625" style="134" customWidth="1"/>
    <col min="5112" max="5112" width="41.28515625" style="134" bestFit="1" customWidth="1"/>
    <col min="5113" max="5113" width="6" style="134" bestFit="1" customWidth="1"/>
    <col min="5114" max="5114" width="0" style="134" hidden="1" customWidth="1"/>
    <col min="5115" max="5123" width="18.85546875" style="134" customWidth="1"/>
    <col min="5124" max="5364" width="9.140625" style="134"/>
    <col min="5365" max="5366" width="5.140625" style="134" bestFit="1" customWidth="1"/>
    <col min="5367" max="5367" width="12.140625" style="134" customWidth="1"/>
    <col min="5368" max="5368" width="41.28515625" style="134" bestFit="1" customWidth="1"/>
    <col min="5369" max="5369" width="6" style="134" bestFit="1" customWidth="1"/>
    <col min="5370" max="5370" width="0" style="134" hidden="1" customWidth="1"/>
    <col min="5371" max="5379" width="18.85546875" style="134" customWidth="1"/>
    <col min="5380" max="5620" width="9.140625" style="134"/>
    <col min="5621" max="5622" width="5.140625" style="134" bestFit="1" customWidth="1"/>
    <col min="5623" max="5623" width="12.140625" style="134" customWidth="1"/>
    <col min="5624" max="5624" width="41.28515625" style="134" bestFit="1" customWidth="1"/>
    <col min="5625" max="5625" width="6" style="134" bestFit="1" customWidth="1"/>
    <col min="5626" max="5626" width="0" style="134" hidden="1" customWidth="1"/>
    <col min="5627" max="5635" width="18.85546875" style="134" customWidth="1"/>
    <col min="5636" max="5876" width="9.140625" style="134"/>
    <col min="5877" max="5878" width="5.140625" style="134" bestFit="1" customWidth="1"/>
    <col min="5879" max="5879" width="12.140625" style="134" customWidth="1"/>
    <col min="5880" max="5880" width="41.28515625" style="134" bestFit="1" customWidth="1"/>
    <col min="5881" max="5881" width="6" style="134" bestFit="1" customWidth="1"/>
    <col min="5882" max="5882" width="0" style="134" hidden="1" customWidth="1"/>
    <col min="5883" max="5891" width="18.85546875" style="134" customWidth="1"/>
    <col min="5892" max="6132" width="9.140625" style="134"/>
    <col min="6133" max="6134" width="5.140625" style="134" bestFit="1" customWidth="1"/>
    <col min="6135" max="6135" width="12.140625" style="134" customWidth="1"/>
    <col min="6136" max="6136" width="41.28515625" style="134" bestFit="1" customWidth="1"/>
    <col min="6137" max="6137" width="6" style="134" bestFit="1" customWidth="1"/>
    <col min="6138" max="6138" width="0" style="134" hidden="1" customWidth="1"/>
    <col min="6139" max="6147" width="18.85546875" style="134" customWidth="1"/>
    <col min="6148" max="6388" width="9.140625" style="134"/>
    <col min="6389" max="6390" width="5.140625" style="134" bestFit="1" customWidth="1"/>
    <col min="6391" max="6391" width="12.140625" style="134" customWidth="1"/>
    <col min="6392" max="6392" width="41.28515625" style="134" bestFit="1" customWidth="1"/>
    <col min="6393" max="6393" width="6" style="134" bestFit="1" customWidth="1"/>
    <col min="6394" max="6394" width="0" style="134" hidden="1" customWidth="1"/>
    <col min="6395" max="6403" width="18.85546875" style="134" customWidth="1"/>
    <col min="6404" max="6644" width="9.140625" style="134"/>
    <col min="6645" max="6646" width="5.140625" style="134" bestFit="1" customWidth="1"/>
    <col min="6647" max="6647" width="12.140625" style="134" customWidth="1"/>
    <col min="6648" max="6648" width="41.28515625" style="134" bestFit="1" customWidth="1"/>
    <col min="6649" max="6649" width="6" style="134" bestFit="1" customWidth="1"/>
    <col min="6650" max="6650" width="0" style="134" hidden="1" customWidth="1"/>
    <col min="6651" max="6659" width="18.85546875" style="134" customWidth="1"/>
    <col min="6660" max="6900" width="9.140625" style="134"/>
    <col min="6901" max="6902" width="5.140625" style="134" bestFit="1" customWidth="1"/>
    <col min="6903" max="6903" width="12.140625" style="134" customWidth="1"/>
    <col min="6904" max="6904" width="41.28515625" style="134" bestFit="1" customWidth="1"/>
    <col min="6905" max="6905" width="6" style="134" bestFit="1" customWidth="1"/>
    <col min="6906" max="6906" width="0" style="134" hidden="1" customWidth="1"/>
    <col min="6907" max="6915" width="18.85546875" style="134" customWidth="1"/>
    <col min="6916" max="7156" width="9.140625" style="134"/>
    <col min="7157" max="7158" width="5.140625" style="134" bestFit="1" customWidth="1"/>
    <col min="7159" max="7159" width="12.140625" style="134" customWidth="1"/>
    <col min="7160" max="7160" width="41.28515625" style="134" bestFit="1" customWidth="1"/>
    <col min="7161" max="7161" width="6" style="134" bestFit="1" customWidth="1"/>
    <col min="7162" max="7162" width="0" style="134" hidden="1" customWidth="1"/>
    <col min="7163" max="7171" width="18.85546875" style="134" customWidth="1"/>
    <col min="7172" max="7412" width="9.140625" style="134"/>
    <col min="7413" max="7414" width="5.140625" style="134" bestFit="1" customWidth="1"/>
    <col min="7415" max="7415" width="12.140625" style="134" customWidth="1"/>
    <col min="7416" max="7416" width="41.28515625" style="134" bestFit="1" customWidth="1"/>
    <col min="7417" max="7417" width="6" style="134" bestFit="1" customWidth="1"/>
    <col min="7418" max="7418" width="0" style="134" hidden="1" customWidth="1"/>
    <col min="7419" max="7427" width="18.85546875" style="134" customWidth="1"/>
    <col min="7428" max="7668" width="9.140625" style="134"/>
    <col min="7669" max="7670" width="5.140625" style="134" bestFit="1" customWidth="1"/>
    <col min="7671" max="7671" width="12.140625" style="134" customWidth="1"/>
    <col min="7672" max="7672" width="41.28515625" style="134" bestFit="1" customWidth="1"/>
    <col min="7673" max="7673" width="6" style="134" bestFit="1" customWidth="1"/>
    <col min="7674" max="7674" width="0" style="134" hidden="1" customWidth="1"/>
    <col min="7675" max="7683" width="18.85546875" style="134" customWidth="1"/>
    <col min="7684" max="7924" width="9.140625" style="134"/>
    <col min="7925" max="7926" width="5.140625" style="134" bestFit="1" customWidth="1"/>
    <col min="7927" max="7927" width="12.140625" style="134" customWidth="1"/>
    <col min="7928" max="7928" width="41.28515625" style="134" bestFit="1" customWidth="1"/>
    <col min="7929" max="7929" width="6" style="134" bestFit="1" customWidth="1"/>
    <col min="7930" max="7930" width="0" style="134" hidden="1" customWidth="1"/>
    <col min="7931" max="7939" width="18.85546875" style="134" customWidth="1"/>
    <col min="7940" max="8180" width="9.140625" style="134"/>
    <col min="8181" max="8182" width="5.140625" style="134" bestFit="1" customWidth="1"/>
    <col min="8183" max="8183" width="12.140625" style="134" customWidth="1"/>
    <col min="8184" max="8184" width="41.28515625" style="134" bestFit="1" customWidth="1"/>
    <col min="8185" max="8185" width="6" style="134" bestFit="1" customWidth="1"/>
    <col min="8186" max="8186" width="0" style="134" hidden="1" customWidth="1"/>
    <col min="8187" max="8195" width="18.85546875" style="134" customWidth="1"/>
    <col min="8196" max="8436" width="9.140625" style="134"/>
    <col min="8437" max="8438" width="5.140625" style="134" bestFit="1" customWidth="1"/>
    <col min="8439" max="8439" width="12.140625" style="134" customWidth="1"/>
    <col min="8440" max="8440" width="41.28515625" style="134" bestFit="1" customWidth="1"/>
    <col min="8441" max="8441" width="6" style="134" bestFit="1" customWidth="1"/>
    <col min="8442" max="8442" width="0" style="134" hidden="1" customWidth="1"/>
    <col min="8443" max="8451" width="18.85546875" style="134" customWidth="1"/>
    <col min="8452" max="8692" width="9.140625" style="134"/>
    <col min="8693" max="8694" width="5.140625" style="134" bestFit="1" customWidth="1"/>
    <col min="8695" max="8695" width="12.140625" style="134" customWidth="1"/>
    <col min="8696" max="8696" width="41.28515625" style="134" bestFit="1" customWidth="1"/>
    <col min="8697" max="8697" width="6" style="134" bestFit="1" customWidth="1"/>
    <col min="8698" max="8698" width="0" style="134" hidden="1" customWidth="1"/>
    <col min="8699" max="8707" width="18.85546875" style="134" customWidth="1"/>
    <col min="8708" max="8948" width="9.140625" style="134"/>
    <col min="8949" max="8950" width="5.140625" style="134" bestFit="1" customWidth="1"/>
    <col min="8951" max="8951" width="12.140625" style="134" customWidth="1"/>
    <col min="8952" max="8952" width="41.28515625" style="134" bestFit="1" customWidth="1"/>
    <col min="8953" max="8953" width="6" style="134" bestFit="1" customWidth="1"/>
    <col min="8954" max="8954" width="0" style="134" hidden="1" customWidth="1"/>
    <col min="8955" max="8963" width="18.85546875" style="134" customWidth="1"/>
    <col min="8964" max="9204" width="9.140625" style="134"/>
    <col min="9205" max="9206" width="5.140625" style="134" bestFit="1" customWidth="1"/>
    <col min="9207" max="9207" width="12.140625" style="134" customWidth="1"/>
    <col min="9208" max="9208" width="41.28515625" style="134" bestFit="1" customWidth="1"/>
    <col min="9209" max="9209" width="6" style="134" bestFit="1" customWidth="1"/>
    <col min="9210" max="9210" width="0" style="134" hidden="1" customWidth="1"/>
    <col min="9211" max="9219" width="18.85546875" style="134" customWidth="1"/>
    <col min="9220" max="9460" width="9.140625" style="134"/>
    <col min="9461" max="9462" width="5.140625" style="134" bestFit="1" customWidth="1"/>
    <col min="9463" max="9463" width="12.140625" style="134" customWidth="1"/>
    <col min="9464" max="9464" width="41.28515625" style="134" bestFit="1" customWidth="1"/>
    <col min="9465" max="9465" width="6" style="134" bestFit="1" customWidth="1"/>
    <col min="9466" max="9466" width="0" style="134" hidden="1" customWidth="1"/>
    <col min="9467" max="9475" width="18.85546875" style="134" customWidth="1"/>
    <col min="9476" max="9716" width="9.140625" style="134"/>
    <col min="9717" max="9718" width="5.140625" style="134" bestFit="1" customWidth="1"/>
    <col min="9719" max="9719" width="12.140625" style="134" customWidth="1"/>
    <col min="9720" max="9720" width="41.28515625" style="134" bestFit="1" customWidth="1"/>
    <col min="9721" max="9721" width="6" style="134" bestFit="1" customWidth="1"/>
    <col min="9722" max="9722" width="0" style="134" hidden="1" customWidth="1"/>
    <col min="9723" max="9731" width="18.85546875" style="134" customWidth="1"/>
    <col min="9732" max="9972" width="9.140625" style="134"/>
    <col min="9973" max="9974" width="5.140625" style="134" bestFit="1" customWidth="1"/>
    <col min="9975" max="9975" width="12.140625" style="134" customWidth="1"/>
    <col min="9976" max="9976" width="41.28515625" style="134" bestFit="1" customWidth="1"/>
    <col min="9977" max="9977" width="6" style="134" bestFit="1" customWidth="1"/>
    <col min="9978" max="9978" width="0" style="134" hidden="1" customWidth="1"/>
    <col min="9979" max="9987" width="18.85546875" style="134" customWidth="1"/>
    <col min="9988" max="10228" width="9.140625" style="134"/>
    <col min="10229" max="10230" width="5.140625" style="134" bestFit="1" customWidth="1"/>
    <col min="10231" max="10231" width="12.140625" style="134" customWidth="1"/>
    <col min="10232" max="10232" width="41.28515625" style="134" bestFit="1" customWidth="1"/>
    <col min="10233" max="10233" width="6" style="134" bestFit="1" customWidth="1"/>
    <col min="10234" max="10234" width="0" style="134" hidden="1" customWidth="1"/>
    <col min="10235" max="10243" width="18.85546875" style="134" customWidth="1"/>
    <col min="10244" max="10484" width="9.140625" style="134"/>
    <col min="10485" max="10486" width="5.140625" style="134" bestFit="1" customWidth="1"/>
    <col min="10487" max="10487" width="12.140625" style="134" customWidth="1"/>
    <col min="10488" max="10488" width="41.28515625" style="134" bestFit="1" customWidth="1"/>
    <col min="10489" max="10489" width="6" style="134" bestFit="1" customWidth="1"/>
    <col min="10490" max="10490" width="0" style="134" hidden="1" customWidth="1"/>
    <col min="10491" max="10499" width="18.85546875" style="134" customWidth="1"/>
    <col min="10500" max="10740" width="9.140625" style="134"/>
    <col min="10741" max="10742" width="5.140625" style="134" bestFit="1" customWidth="1"/>
    <col min="10743" max="10743" width="12.140625" style="134" customWidth="1"/>
    <col min="10744" max="10744" width="41.28515625" style="134" bestFit="1" customWidth="1"/>
    <col min="10745" max="10745" width="6" style="134" bestFit="1" customWidth="1"/>
    <col min="10746" max="10746" width="0" style="134" hidden="1" customWidth="1"/>
    <col min="10747" max="10755" width="18.85546875" style="134" customWidth="1"/>
    <col min="10756" max="10996" width="9.140625" style="134"/>
    <col min="10997" max="10998" width="5.140625" style="134" bestFit="1" customWidth="1"/>
    <col min="10999" max="10999" width="12.140625" style="134" customWidth="1"/>
    <col min="11000" max="11000" width="41.28515625" style="134" bestFit="1" customWidth="1"/>
    <col min="11001" max="11001" width="6" style="134" bestFit="1" customWidth="1"/>
    <col min="11002" max="11002" width="0" style="134" hidden="1" customWidth="1"/>
    <col min="11003" max="11011" width="18.85546875" style="134" customWidth="1"/>
    <col min="11012" max="11252" width="9.140625" style="134"/>
    <col min="11253" max="11254" width="5.140625" style="134" bestFit="1" customWidth="1"/>
    <col min="11255" max="11255" width="12.140625" style="134" customWidth="1"/>
    <col min="11256" max="11256" width="41.28515625" style="134" bestFit="1" customWidth="1"/>
    <col min="11257" max="11257" width="6" style="134" bestFit="1" customWidth="1"/>
    <col min="11258" max="11258" width="0" style="134" hidden="1" customWidth="1"/>
    <col min="11259" max="11267" width="18.85546875" style="134" customWidth="1"/>
    <col min="11268" max="11508" width="9.140625" style="134"/>
    <col min="11509" max="11510" width="5.140625" style="134" bestFit="1" customWidth="1"/>
    <col min="11511" max="11511" width="12.140625" style="134" customWidth="1"/>
    <col min="11512" max="11512" width="41.28515625" style="134" bestFit="1" customWidth="1"/>
    <col min="11513" max="11513" width="6" style="134" bestFit="1" customWidth="1"/>
    <col min="11514" max="11514" width="0" style="134" hidden="1" customWidth="1"/>
    <col min="11515" max="11523" width="18.85546875" style="134" customWidth="1"/>
    <col min="11524" max="11764" width="9.140625" style="134"/>
    <col min="11765" max="11766" width="5.140625" style="134" bestFit="1" customWidth="1"/>
    <col min="11767" max="11767" width="12.140625" style="134" customWidth="1"/>
    <col min="11768" max="11768" width="41.28515625" style="134" bestFit="1" customWidth="1"/>
    <col min="11769" max="11769" width="6" style="134" bestFit="1" customWidth="1"/>
    <col min="11770" max="11770" width="0" style="134" hidden="1" customWidth="1"/>
    <col min="11771" max="11779" width="18.85546875" style="134" customWidth="1"/>
    <col min="11780" max="12020" width="9.140625" style="134"/>
    <col min="12021" max="12022" width="5.140625" style="134" bestFit="1" customWidth="1"/>
    <col min="12023" max="12023" width="12.140625" style="134" customWidth="1"/>
    <col min="12024" max="12024" width="41.28515625" style="134" bestFit="1" customWidth="1"/>
    <col min="12025" max="12025" width="6" style="134" bestFit="1" customWidth="1"/>
    <col min="12026" max="12026" width="0" style="134" hidden="1" customWidth="1"/>
    <col min="12027" max="12035" width="18.85546875" style="134" customWidth="1"/>
    <col min="12036" max="12276" width="9.140625" style="134"/>
    <col min="12277" max="12278" width="5.140625" style="134" bestFit="1" customWidth="1"/>
    <col min="12279" max="12279" width="12.140625" style="134" customWidth="1"/>
    <col min="12280" max="12280" width="41.28515625" style="134" bestFit="1" customWidth="1"/>
    <col min="12281" max="12281" width="6" style="134" bestFit="1" customWidth="1"/>
    <col min="12282" max="12282" width="0" style="134" hidden="1" customWidth="1"/>
    <col min="12283" max="12291" width="18.85546875" style="134" customWidth="1"/>
    <col min="12292" max="12532" width="9.140625" style="134"/>
    <col min="12533" max="12534" width="5.140625" style="134" bestFit="1" customWidth="1"/>
    <col min="12535" max="12535" width="12.140625" style="134" customWidth="1"/>
    <col min="12536" max="12536" width="41.28515625" style="134" bestFit="1" customWidth="1"/>
    <col min="12537" max="12537" width="6" style="134" bestFit="1" customWidth="1"/>
    <col min="12538" max="12538" width="0" style="134" hidden="1" customWidth="1"/>
    <col min="12539" max="12547" width="18.85546875" style="134" customWidth="1"/>
    <col min="12548" max="12788" width="9.140625" style="134"/>
    <col min="12789" max="12790" width="5.140625" style="134" bestFit="1" customWidth="1"/>
    <col min="12791" max="12791" width="12.140625" style="134" customWidth="1"/>
    <col min="12792" max="12792" width="41.28515625" style="134" bestFit="1" customWidth="1"/>
    <col min="12793" max="12793" width="6" style="134" bestFit="1" customWidth="1"/>
    <col min="12794" max="12794" width="0" style="134" hidden="1" customWidth="1"/>
    <col min="12795" max="12803" width="18.85546875" style="134" customWidth="1"/>
    <col min="12804" max="13044" width="9.140625" style="134"/>
    <col min="13045" max="13046" width="5.140625" style="134" bestFit="1" customWidth="1"/>
    <col min="13047" max="13047" width="12.140625" style="134" customWidth="1"/>
    <col min="13048" max="13048" width="41.28515625" style="134" bestFit="1" customWidth="1"/>
    <col min="13049" max="13049" width="6" style="134" bestFit="1" customWidth="1"/>
    <col min="13050" max="13050" width="0" style="134" hidden="1" customWidth="1"/>
    <col min="13051" max="13059" width="18.85546875" style="134" customWidth="1"/>
    <col min="13060" max="13300" width="9.140625" style="134"/>
    <col min="13301" max="13302" width="5.140625" style="134" bestFit="1" customWidth="1"/>
    <col min="13303" max="13303" width="12.140625" style="134" customWidth="1"/>
    <col min="13304" max="13304" width="41.28515625" style="134" bestFit="1" customWidth="1"/>
    <col min="13305" max="13305" width="6" style="134" bestFit="1" customWidth="1"/>
    <col min="13306" max="13306" width="0" style="134" hidden="1" customWidth="1"/>
    <col min="13307" max="13315" width="18.85546875" style="134" customWidth="1"/>
    <col min="13316" max="13556" width="9.140625" style="134"/>
    <col min="13557" max="13558" width="5.140625" style="134" bestFit="1" customWidth="1"/>
    <col min="13559" max="13559" width="12.140625" style="134" customWidth="1"/>
    <col min="13560" max="13560" width="41.28515625" style="134" bestFit="1" customWidth="1"/>
    <col min="13561" max="13561" width="6" style="134" bestFit="1" customWidth="1"/>
    <col min="13562" max="13562" width="0" style="134" hidden="1" customWidth="1"/>
    <col min="13563" max="13571" width="18.85546875" style="134" customWidth="1"/>
    <col min="13572" max="13812" width="9.140625" style="134"/>
    <col min="13813" max="13814" width="5.140625" style="134" bestFit="1" customWidth="1"/>
    <col min="13815" max="13815" width="12.140625" style="134" customWidth="1"/>
    <col min="13816" max="13816" width="41.28515625" style="134" bestFit="1" customWidth="1"/>
    <col min="13817" max="13817" width="6" style="134" bestFit="1" customWidth="1"/>
    <col min="13818" max="13818" width="0" style="134" hidden="1" customWidth="1"/>
    <col min="13819" max="13827" width="18.85546875" style="134" customWidth="1"/>
    <col min="13828" max="14068" width="9.140625" style="134"/>
    <col min="14069" max="14070" width="5.140625" style="134" bestFit="1" customWidth="1"/>
    <col min="14071" max="14071" width="12.140625" style="134" customWidth="1"/>
    <col min="14072" max="14072" width="41.28515625" style="134" bestFit="1" customWidth="1"/>
    <col min="14073" max="14073" width="6" style="134" bestFit="1" customWidth="1"/>
    <col min="14074" max="14074" width="0" style="134" hidden="1" customWidth="1"/>
    <col min="14075" max="14083" width="18.85546875" style="134" customWidth="1"/>
    <col min="14084" max="14324" width="9.140625" style="134"/>
    <col min="14325" max="14326" width="5.140625" style="134" bestFit="1" customWidth="1"/>
    <col min="14327" max="14327" width="12.140625" style="134" customWidth="1"/>
    <col min="14328" max="14328" width="41.28515625" style="134" bestFit="1" customWidth="1"/>
    <col min="14329" max="14329" width="6" style="134" bestFit="1" customWidth="1"/>
    <col min="14330" max="14330" width="0" style="134" hidden="1" customWidth="1"/>
    <col min="14331" max="14339" width="18.85546875" style="134" customWidth="1"/>
    <col min="14340" max="14580" width="9.140625" style="134"/>
    <col min="14581" max="14582" width="5.140625" style="134" bestFit="1" customWidth="1"/>
    <col min="14583" max="14583" width="12.140625" style="134" customWidth="1"/>
    <col min="14584" max="14584" width="41.28515625" style="134" bestFit="1" customWidth="1"/>
    <col min="14585" max="14585" width="6" style="134" bestFit="1" customWidth="1"/>
    <col min="14586" max="14586" width="0" style="134" hidden="1" customWidth="1"/>
    <col min="14587" max="14595" width="18.85546875" style="134" customWidth="1"/>
    <col min="14596" max="14836" width="9.140625" style="134"/>
    <col min="14837" max="14838" width="5.140625" style="134" bestFit="1" customWidth="1"/>
    <col min="14839" max="14839" width="12.140625" style="134" customWidth="1"/>
    <col min="14840" max="14840" width="41.28515625" style="134" bestFit="1" customWidth="1"/>
    <col min="14841" max="14841" width="6" style="134" bestFit="1" customWidth="1"/>
    <col min="14842" max="14842" width="0" style="134" hidden="1" customWidth="1"/>
    <col min="14843" max="14851" width="18.85546875" style="134" customWidth="1"/>
    <col min="14852" max="15092" width="9.140625" style="134"/>
    <col min="15093" max="15094" width="5.140625" style="134" bestFit="1" customWidth="1"/>
    <col min="15095" max="15095" width="12.140625" style="134" customWidth="1"/>
    <col min="15096" max="15096" width="41.28515625" style="134" bestFit="1" customWidth="1"/>
    <col min="15097" max="15097" width="6" style="134" bestFit="1" customWidth="1"/>
    <col min="15098" max="15098" width="0" style="134" hidden="1" customWidth="1"/>
    <col min="15099" max="15107" width="18.85546875" style="134" customWidth="1"/>
    <col min="15108" max="15348" width="9.140625" style="134"/>
    <col min="15349" max="15350" width="5.140625" style="134" bestFit="1" customWidth="1"/>
    <col min="15351" max="15351" width="12.140625" style="134" customWidth="1"/>
    <col min="15352" max="15352" width="41.28515625" style="134" bestFit="1" customWidth="1"/>
    <col min="15353" max="15353" width="6" style="134" bestFit="1" customWidth="1"/>
    <col min="15354" max="15354" width="0" style="134" hidden="1" customWidth="1"/>
    <col min="15355" max="15363" width="18.85546875" style="134" customWidth="1"/>
    <col min="15364" max="15604" width="9.140625" style="134"/>
    <col min="15605" max="15606" width="5.140625" style="134" bestFit="1" customWidth="1"/>
    <col min="15607" max="15607" width="12.140625" style="134" customWidth="1"/>
    <col min="15608" max="15608" width="41.28515625" style="134" bestFit="1" customWidth="1"/>
    <col min="15609" max="15609" width="6" style="134" bestFit="1" customWidth="1"/>
    <col min="15610" max="15610" width="0" style="134" hidden="1" customWidth="1"/>
    <col min="15611" max="15619" width="18.85546875" style="134" customWidth="1"/>
    <col min="15620" max="15860" width="9.140625" style="134"/>
    <col min="15861" max="15862" width="5.140625" style="134" bestFit="1" customWidth="1"/>
    <col min="15863" max="15863" width="12.140625" style="134" customWidth="1"/>
    <col min="15864" max="15864" width="41.28515625" style="134" bestFit="1" customWidth="1"/>
    <col min="15865" max="15865" width="6" style="134" bestFit="1" customWidth="1"/>
    <col min="15866" max="15866" width="0" style="134" hidden="1" customWidth="1"/>
    <col min="15867" max="15875" width="18.85546875" style="134" customWidth="1"/>
    <col min="15876" max="16116" width="9.140625" style="134"/>
    <col min="16117" max="16118" width="5.140625" style="134" bestFit="1" customWidth="1"/>
    <col min="16119" max="16119" width="12.140625" style="134" customWidth="1"/>
    <col min="16120" max="16120" width="41.28515625" style="134" bestFit="1" customWidth="1"/>
    <col min="16121" max="16121" width="6" style="134" bestFit="1" customWidth="1"/>
    <col min="16122" max="16122" width="0" style="134" hidden="1" customWidth="1"/>
    <col min="16123" max="16131" width="18.85546875" style="134" customWidth="1"/>
    <col min="16132" max="16384" width="9.140625" style="134"/>
  </cols>
  <sheetData>
    <row r="1" spans="1:4" ht="15" customHeight="1" thickBot="1" x14ac:dyDescent="0.35">
      <c r="A1" s="148" t="s">
        <v>0</v>
      </c>
      <c r="B1" s="149">
        <v>1</v>
      </c>
      <c r="C1" s="148"/>
      <c r="D1" s="148"/>
    </row>
    <row r="2" spans="1:4" s="142" customFormat="1" ht="15" customHeight="1" thickBot="1" x14ac:dyDescent="0.25">
      <c r="A2" s="364" t="s">
        <v>13</v>
      </c>
      <c r="B2" s="365" t="s">
        <v>14</v>
      </c>
      <c r="C2" s="366" t="s">
        <v>129</v>
      </c>
      <c r="D2" s="359"/>
    </row>
    <row r="3" spans="1:4" s="142" customFormat="1" ht="15" customHeight="1" x14ac:dyDescent="0.25">
      <c r="A3" s="367" t="s">
        <v>25</v>
      </c>
      <c r="B3" s="362" t="s">
        <v>298</v>
      </c>
      <c r="C3" s="403"/>
      <c r="D3" s="359"/>
    </row>
    <row r="4" spans="1:4" s="142" customFormat="1" ht="15" customHeight="1" x14ac:dyDescent="0.25">
      <c r="A4" s="367" t="s">
        <v>28</v>
      </c>
      <c r="B4" s="362" t="s">
        <v>299</v>
      </c>
      <c r="C4" s="404"/>
      <c r="D4" s="359"/>
    </row>
    <row r="5" spans="1:4" s="142" customFormat="1" ht="15" customHeight="1" x14ac:dyDescent="0.25">
      <c r="A5" s="367" t="s">
        <v>30</v>
      </c>
      <c r="B5" s="362" t="s">
        <v>300</v>
      </c>
      <c r="C5" s="404"/>
      <c r="D5" s="359"/>
    </row>
    <row r="6" spans="1:4" s="142" customFormat="1" ht="15" customHeight="1" x14ac:dyDescent="0.25">
      <c r="A6" s="367" t="s">
        <v>32</v>
      </c>
      <c r="B6" s="362" t="s">
        <v>301</v>
      </c>
      <c r="C6" s="404"/>
      <c r="D6" s="359"/>
    </row>
    <row r="7" spans="1:4" s="142" customFormat="1" ht="15" customHeight="1" x14ac:dyDescent="0.25">
      <c r="A7" s="367" t="s">
        <v>180</v>
      </c>
      <c r="B7" s="362" t="s">
        <v>302</v>
      </c>
      <c r="C7" s="404"/>
      <c r="D7" s="359"/>
    </row>
    <row r="8" spans="1:4" s="142" customFormat="1" ht="15" customHeight="1" x14ac:dyDescent="0.25">
      <c r="A8" s="367" t="s">
        <v>170</v>
      </c>
      <c r="B8" s="362" t="s">
        <v>303</v>
      </c>
      <c r="C8" s="404"/>
      <c r="D8" s="359"/>
    </row>
    <row r="9" spans="1:4" s="142" customFormat="1" ht="15" customHeight="1" x14ac:dyDescent="0.25">
      <c r="A9" s="367" t="s">
        <v>171</v>
      </c>
      <c r="B9" s="362" t="s">
        <v>304</v>
      </c>
      <c r="C9" s="404"/>
      <c r="D9" s="359"/>
    </row>
    <row r="10" spans="1:4" s="361" customFormat="1" ht="15" customHeight="1" x14ac:dyDescent="0.25">
      <c r="A10" s="367" t="s">
        <v>172</v>
      </c>
      <c r="B10" s="362" t="s">
        <v>305</v>
      </c>
      <c r="C10" s="404"/>
      <c r="D10" s="360"/>
    </row>
    <row r="11" spans="1:4" s="361" customFormat="1" ht="15" customHeight="1" x14ac:dyDescent="0.25">
      <c r="A11" s="367" t="s">
        <v>173</v>
      </c>
      <c r="B11" s="362" t="s">
        <v>307</v>
      </c>
      <c r="C11" s="404"/>
      <c r="D11" s="360"/>
    </row>
    <row r="12" spans="1:4" s="142" customFormat="1" ht="15" customHeight="1" thickBot="1" x14ac:dyDescent="0.3">
      <c r="A12" s="368" t="s">
        <v>284</v>
      </c>
      <c r="B12" s="363" t="s">
        <v>309</v>
      </c>
      <c r="C12" s="404"/>
      <c r="D12" s="359"/>
    </row>
    <row r="13" spans="1:4" s="361" customFormat="1" ht="15" customHeight="1" thickBot="1" x14ac:dyDescent="0.3">
      <c r="A13" s="369" t="s">
        <v>34</v>
      </c>
      <c r="B13" s="370" t="s">
        <v>296</v>
      </c>
      <c r="C13" s="44">
        <f>SUM(C3:C12)</f>
        <v>0</v>
      </c>
      <c r="D13" s="360"/>
    </row>
    <row r="14" spans="1:4" s="142" customFormat="1" ht="15" customHeight="1" x14ac:dyDescent="0.25">
      <c r="A14" s="367" t="s">
        <v>72</v>
      </c>
      <c r="B14" s="362" t="s">
        <v>298</v>
      </c>
      <c r="C14" s="404"/>
      <c r="D14" s="359"/>
    </row>
    <row r="15" spans="1:4" s="142" customFormat="1" ht="15" customHeight="1" x14ac:dyDescent="0.25">
      <c r="A15" s="367" t="s">
        <v>73</v>
      </c>
      <c r="B15" s="362" t="s">
        <v>299</v>
      </c>
      <c r="C15" s="404"/>
      <c r="D15" s="359"/>
    </row>
    <row r="16" spans="1:4" s="142" customFormat="1" ht="15" customHeight="1" x14ac:dyDescent="0.25">
      <c r="A16" s="367" t="s">
        <v>74</v>
      </c>
      <c r="B16" s="362" t="s">
        <v>300</v>
      </c>
      <c r="C16" s="404"/>
      <c r="D16" s="359"/>
    </row>
    <row r="17" spans="1:10" s="142" customFormat="1" ht="15" customHeight="1" x14ac:dyDescent="0.25">
      <c r="A17" s="367" t="s">
        <v>75</v>
      </c>
      <c r="B17" s="362" t="s">
        <v>301</v>
      </c>
      <c r="C17" s="404"/>
      <c r="D17" s="359"/>
    </row>
    <row r="18" spans="1:10" s="142" customFormat="1" ht="15" customHeight="1" x14ac:dyDescent="0.25">
      <c r="A18" s="367" t="s">
        <v>76</v>
      </c>
      <c r="B18" s="362" t="s">
        <v>302</v>
      </c>
      <c r="C18" s="404"/>
      <c r="D18" s="359"/>
    </row>
    <row r="19" spans="1:10" s="142" customFormat="1" ht="15" customHeight="1" x14ac:dyDescent="0.25">
      <c r="A19" s="367" t="s">
        <v>78</v>
      </c>
      <c r="B19" s="362" t="s">
        <v>303</v>
      </c>
      <c r="C19" s="404"/>
      <c r="D19" s="359"/>
    </row>
    <row r="20" spans="1:10" s="142" customFormat="1" ht="15" customHeight="1" x14ac:dyDescent="0.25">
      <c r="A20" s="367" t="s">
        <v>79</v>
      </c>
      <c r="B20" s="362" t="s">
        <v>304</v>
      </c>
      <c r="C20" s="404"/>
      <c r="D20" s="359"/>
    </row>
    <row r="21" spans="1:10" s="142" customFormat="1" ht="15" customHeight="1" x14ac:dyDescent="0.25">
      <c r="A21" s="367" t="s">
        <v>306</v>
      </c>
      <c r="B21" s="362" t="s">
        <v>305</v>
      </c>
      <c r="C21" s="404"/>
      <c r="D21" s="359"/>
    </row>
    <row r="22" spans="1:10" s="142" customFormat="1" ht="15" customHeight="1" x14ac:dyDescent="0.25">
      <c r="A22" s="367" t="s">
        <v>308</v>
      </c>
      <c r="B22" s="362" t="s">
        <v>307</v>
      </c>
      <c r="C22" s="404"/>
      <c r="D22" s="359"/>
    </row>
    <row r="23" spans="1:10" s="142" customFormat="1" ht="15" customHeight="1" thickBot="1" x14ac:dyDescent="0.3">
      <c r="A23" s="368" t="s">
        <v>310</v>
      </c>
      <c r="B23" s="363" t="s">
        <v>309</v>
      </c>
      <c r="C23" s="404"/>
      <c r="D23" s="359"/>
    </row>
    <row r="24" spans="1:10" s="142" customFormat="1" ht="15" customHeight="1" thickBot="1" x14ac:dyDescent="0.3">
      <c r="A24" s="369" t="s">
        <v>80</v>
      </c>
      <c r="B24" s="370" t="s">
        <v>297</v>
      </c>
      <c r="C24" s="44">
        <f>SUM(C14:C23)</f>
        <v>0</v>
      </c>
      <c r="D24" s="359"/>
    </row>
    <row r="25" spans="1:10" s="361" customFormat="1" ht="15" customHeight="1" x14ac:dyDescent="0.25">
      <c r="A25" s="371"/>
      <c r="B25" s="372"/>
      <c r="C25" s="373"/>
      <c r="D25" s="360"/>
    </row>
    <row r="26" spans="1:10" ht="15" customHeight="1" x14ac:dyDescent="0.3">
      <c r="A26"/>
      <c r="B26"/>
      <c r="C26"/>
      <c r="D26"/>
      <c r="E26"/>
      <c r="F26"/>
      <c r="G26"/>
      <c r="H26"/>
      <c r="I26"/>
      <c r="J26"/>
    </row>
    <row r="27" spans="1:10" ht="15" customHeight="1" x14ac:dyDescent="0.3">
      <c r="A27"/>
      <c r="B27"/>
      <c r="C27"/>
      <c r="D27"/>
      <c r="E27"/>
      <c r="F27"/>
      <c r="G27"/>
      <c r="H27"/>
      <c r="I27"/>
      <c r="J27"/>
    </row>
    <row r="28" spans="1:10" ht="15" customHeight="1" x14ac:dyDescent="0.3">
      <c r="A28"/>
      <c r="B28"/>
      <c r="C28"/>
      <c r="D28"/>
      <c r="E28"/>
      <c r="F28"/>
      <c r="G28"/>
      <c r="H28"/>
      <c r="I28"/>
      <c r="J28"/>
    </row>
    <row r="29" spans="1:10" ht="15" customHeight="1" x14ac:dyDescent="0.3">
      <c r="A29"/>
      <c r="B29"/>
      <c r="C29"/>
      <c r="D29"/>
      <c r="E29"/>
      <c r="F29"/>
      <c r="G29"/>
      <c r="H29"/>
      <c r="I29"/>
      <c r="J29"/>
    </row>
    <row r="30" spans="1:10" ht="15" customHeight="1" x14ac:dyDescent="0.3">
      <c r="A30"/>
      <c r="B30"/>
      <c r="C30"/>
      <c r="D30"/>
      <c r="E30"/>
      <c r="F30"/>
      <c r="G30"/>
      <c r="H30"/>
      <c r="I30"/>
      <c r="J30"/>
    </row>
    <row r="31" spans="1:10" ht="15" customHeight="1" x14ac:dyDescent="0.3">
      <c r="A31"/>
      <c r="B31"/>
      <c r="C31"/>
      <c r="D31"/>
      <c r="E31"/>
      <c r="F31"/>
      <c r="G31"/>
      <c r="H31"/>
      <c r="I31"/>
      <c r="J31"/>
    </row>
    <row r="32" spans="1:10" ht="15" customHeight="1" x14ac:dyDescent="0.3">
      <c r="A32"/>
      <c r="B32"/>
      <c r="C32"/>
      <c r="D32"/>
      <c r="E32"/>
      <c r="F32"/>
      <c r="G32"/>
      <c r="H32"/>
      <c r="I32"/>
      <c r="J32"/>
    </row>
    <row r="33" spans="1:10" ht="15" customHeight="1" x14ac:dyDescent="0.3">
      <c r="A33"/>
      <c r="B33"/>
      <c r="C33"/>
      <c r="D33"/>
      <c r="E33"/>
      <c r="F33"/>
      <c r="G33"/>
      <c r="H33"/>
      <c r="I33"/>
      <c r="J33"/>
    </row>
    <row r="34" spans="1:10" ht="15" customHeight="1" x14ac:dyDescent="0.3">
      <c r="A34"/>
      <c r="B34"/>
      <c r="C34"/>
      <c r="D34"/>
      <c r="E34"/>
      <c r="F34"/>
      <c r="G34"/>
      <c r="H34"/>
      <c r="I34"/>
      <c r="J34"/>
    </row>
    <row r="35" spans="1:10" ht="15" customHeight="1" x14ac:dyDescent="0.3">
      <c r="A35"/>
      <c r="B35"/>
      <c r="C35"/>
      <c r="D35"/>
      <c r="E35"/>
      <c r="F35"/>
      <c r="G35"/>
      <c r="H35"/>
      <c r="I35"/>
      <c r="J35"/>
    </row>
    <row r="36" spans="1:10" ht="15" customHeight="1" x14ac:dyDescent="0.3">
      <c r="A36"/>
      <c r="B36"/>
      <c r="C36"/>
      <c r="D36"/>
      <c r="E36"/>
      <c r="F36"/>
      <c r="G36"/>
      <c r="H36"/>
      <c r="I36"/>
      <c r="J36"/>
    </row>
    <row r="37" spans="1:10" ht="15" customHeight="1" x14ac:dyDescent="0.3">
      <c r="A37"/>
      <c r="B37"/>
      <c r="C37"/>
      <c r="D37"/>
      <c r="E37"/>
      <c r="F37"/>
      <c r="G37"/>
      <c r="H37"/>
      <c r="I37"/>
      <c r="J37"/>
    </row>
    <row r="38" spans="1:10" ht="15" customHeight="1" x14ac:dyDescent="0.3">
      <c r="A38"/>
      <c r="B38"/>
      <c r="C38"/>
      <c r="D38"/>
      <c r="E38"/>
      <c r="F38"/>
      <c r="G38"/>
      <c r="H38"/>
      <c r="I38"/>
      <c r="J38"/>
    </row>
    <row r="39" spans="1:10" ht="15" customHeight="1" x14ac:dyDescent="0.3">
      <c r="A39"/>
      <c r="B39"/>
      <c r="C39"/>
      <c r="D39"/>
      <c r="E39"/>
      <c r="F39"/>
      <c r="G39"/>
      <c r="H39"/>
      <c r="I39"/>
      <c r="J39"/>
    </row>
    <row r="40" spans="1:10" ht="15" customHeight="1" x14ac:dyDescent="0.3">
      <c r="A40"/>
      <c r="B40"/>
      <c r="C40"/>
      <c r="D40"/>
      <c r="E40"/>
      <c r="F40"/>
      <c r="G40"/>
      <c r="H40"/>
      <c r="I40"/>
      <c r="J40"/>
    </row>
    <row r="41" spans="1:10" ht="15" customHeight="1" x14ac:dyDescent="0.3">
      <c r="A41"/>
      <c r="B41"/>
      <c r="C41"/>
      <c r="D41"/>
      <c r="E41"/>
      <c r="F41"/>
      <c r="G41"/>
      <c r="H41"/>
      <c r="I41"/>
      <c r="J41"/>
    </row>
    <row r="42" spans="1:10" ht="15" customHeight="1" x14ac:dyDescent="0.3">
      <c r="A42"/>
      <c r="B42"/>
      <c r="C42"/>
      <c r="D42"/>
      <c r="E42"/>
      <c r="F42"/>
      <c r="G42"/>
      <c r="H42"/>
      <c r="I42"/>
      <c r="J42"/>
    </row>
    <row r="43" spans="1:10" ht="15" customHeight="1" x14ac:dyDescent="0.3">
      <c r="A43"/>
      <c r="B43"/>
      <c r="C43"/>
      <c r="D43"/>
      <c r="E43"/>
      <c r="F43"/>
      <c r="G43"/>
      <c r="H43"/>
      <c r="I43"/>
      <c r="J43"/>
    </row>
    <row r="44" spans="1:10" ht="15" customHeight="1" x14ac:dyDescent="0.3">
      <c r="A44"/>
      <c r="B44"/>
      <c r="C44"/>
      <c r="D44"/>
      <c r="E44"/>
      <c r="F44"/>
      <c r="G44"/>
      <c r="H44"/>
      <c r="I44"/>
      <c r="J44"/>
    </row>
    <row r="45" spans="1:10" ht="15" customHeight="1" x14ac:dyDescent="0.3">
      <c r="A45"/>
      <c r="B45"/>
      <c r="C45"/>
      <c r="D45"/>
      <c r="E45"/>
      <c r="F45"/>
      <c r="G45"/>
      <c r="H45"/>
      <c r="I45"/>
      <c r="J45"/>
    </row>
    <row r="46" spans="1:10" ht="15" customHeight="1" x14ac:dyDescent="0.3">
      <c r="A46"/>
      <c r="B46"/>
      <c r="C46"/>
      <c r="D46"/>
      <c r="E46"/>
      <c r="F46"/>
      <c r="G46"/>
      <c r="H46"/>
      <c r="I46"/>
      <c r="J46"/>
    </row>
    <row r="47" spans="1:10" ht="15" customHeight="1" x14ac:dyDescent="0.3">
      <c r="A47"/>
      <c r="B47"/>
      <c r="C47"/>
      <c r="D47"/>
      <c r="E47"/>
      <c r="F47"/>
      <c r="G47"/>
      <c r="H47"/>
      <c r="I47"/>
      <c r="J47"/>
    </row>
    <row r="48" spans="1:10" ht="15" customHeight="1" x14ac:dyDescent="0.3">
      <c r="A48"/>
      <c r="B48"/>
      <c r="C48"/>
      <c r="D48"/>
      <c r="E48"/>
      <c r="F48"/>
      <c r="G48"/>
      <c r="H48"/>
      <c r="I48"/>
      <c r="J48"/>
    </row>
    <row r="49" spans="1:10" ht="15" customHeight="1" x14ac:dyDescent="0.3">
      <c r="A49"/>
      <c r="B49"/>
      <c r="C49"/>
      <c r="D49"/>
      <c r="E49"/>
      <c r="F49"/>
      <c r="G49"/>
      <c r="H49"/>
      <c r="I49"/>
      <c r="J49"/>
    </row>
    <row r="50" spans="1:10" ht="15" customHeight="1" x14ac:dyDescent="0.3">
      <c r="A50"/>
      <c r="B50"/>
      <c r="C50"/>
      <c r="D50"/>
      <c r="E50"/>
      <c r="F50"/>
      <c r="G50"/>
      <c r="H50"/>
      <c r="I50"/>
      <c r="J50"/>
    </row>
    <row r="51" spans="1:10" ht="15" customHeight="1" x14ac:dyDescent="0.3">
      <c r="A51"/>
      <c r="B51"/>
      <c r="C51"/>
      <c r="D51"/>
      <c r="E51"/>
      <c r="F51"/>
      <c r="G51"/>
      <c r="H51"/>
      <c r="I51"/>
      <c r="J51"/>
    </row>
  </sheetData>
  <sheetProtection sheet="1" objects="1" scenarios="1" formatCells="0" formatColumns="0" formatRows="0" selectLockedCells="1"/>
  <dataValidations count="10">
    <dataValidation type="whole" allowBlank="1" promptTitle="Sight" prompt="Enter a number between 0 and 999,999,999" sqref="IQ3:IQ9 SM3:SM9 ACI3:ACI9 AME3:AME9 AWA3:AWA9 BFW3:BFW9 BPS3:BPS9 BZO3:BZO9 CJK3:CJK9 CTG3:CTG9 DDC3:DDC9 DMY3:DMY9 DWU3:DWU9 EGQ3:EGQ9 EQM3:EQM9 FAI3:FAI9 FKE3:FKE9 FUA3:FUA9 GDW3:GDW9 GNS3:GNS9 GXO3:GXO9 HHK3:HHK9 HRG3:HRG9 IBC3:IBC9 IKY3:IKY9 IUU3:IUU9 JEQ3:JEQ9 JOM3:JOM9 JYI3:JYI9 KIE3:KIE9 KSA3:KSA9 LBW3:LBW9 LLS3:LLS9 LVO3:LVO9 MFK3:MFK9 MPG3:MPG9 MZC3:MZC9 NIY3:NIY9 NSU3:NSU9 OCQ3:OCQ9 OMM3:OMM9 OWI3:OWI9 PGE3:PGE9 PQA3:PQA9 PZW3:PZW9 QJS3:QJS9 QTO3:QTO9 RDK3:RDK9 RNG3:RNG9 RXC3:RXC9 SGY3:SGY9 SQU3:SQU9 TAQ3:TAQ9 TKM3:TKM9 TUI3:TUI9 UEE3:UEE9 UOA3:UOA9 UXW3:UXW9 VHS3:VHS9 VRO3:VRO9 WBK3:WBK9 WLG3:WLG9 WVC3:WVC9 IQ65543:IQ65549 SM65543:SM65549 ACI65543:ACI65549 AME65543:AME65549 AWA65543:AWA65549 BFW65543:BFW65549 BPS65543:BPS65549 BZO65543:BZO65549 CJK65543:CJK65549 CTG65543:CTG65549 DDC65543:DDC65549 DMY65543:DMY65549 DWU65543:DWU65549 EGQ65543:EGQ65549 EQM65543:EQM65549 FAI65543:FAI65549 FKE65543:FKE65549 FUA65543:FUA65549 GDW65543:GDW65549 GNS65543:GNS65549 GXO65543:GXO65549 HHK65543:HHK65549 HRG65543:HRG65549 IBC65543:IBC65549 IKY65543:IKY65549 IUU65543:IUU65549 JEQ65543:JEQ65549 JOM65543:JOM65549 JYI65543:JYI65549 KIE65543:KIE65549 KSA65543:KSA65549 LBW65543:LBW65549 LLS65543:LLS65549 LVO65543:LVO65549 MFK65543:MFK65549 MPG65543:MPG65549 MZC65543:MZC65549 NIY65543:NIY65549 NSU65543:NSU65549 OCQ65543:OCQ65549 OMM65543:OMM65549 OWI65543:OWI65549 PGE65543:PGE65549 PQA65543:PQA65549 PZW65543:PZW65549 QJS65543:QJS65549 QTO65543:QTO65549 RDK65543:RDK65549 RNG65543:RNG65549 RXC65543:RXC65549 SGY65543:SGY65549 SQU65543:SQU65549 TAQ65543:TAQ65549 TKM65543:TKM65549 TUI65543:TUI65549 UEE65543:UEE65549 UOA65543:UOA65549 UXW65543:UXW65549 VHS65543:VHS65549 VRO65543:VRO65549 WBK65543:WBK65549 WLG65543:WLG65549 WVC65543:WVC65549 IQ131079:IQ131085 SM131079:SM131085 ACI131079:ACI131085 AME131079:AME131085 AWA131079:AWA131085 BFW131079:BFW131085 BPS131079:BPS131085 BZO131079:BZO131085 CJK131079:CJK131085 CTG131079:CTG131085 DDC131079:DDC131085 DMY131079:DMY131085 DWU131079:DWU131085 EGQ131079:EGQ131085 EQM131079:EQM131085 FAI131079:FAI131085 FKE131079:FKE131085 FUA131079:FUA131085 GDW131079:GDW131085 GNS131079:GNS131085 GXO131079:GXO131085 HHK131079:HHK131085 HRG131079:HRG131085 IBC131079:IBC131085 IKY131079:IKY131085 IUU131079:IUU131085 JEQ131079:JEQ131085 JOM131079:JOM131085 JYI131079:JYI131085 KIE131079:KIE131085 KSA131079:KSA131085 LBW131079:LBW131085 LLS131079:LLS131085 LVO131079:LVO131085 MFK131079:MFK131085 MPG131079:MPG131085 MZC131079:MZC131085 NIY131079:NIY131085 NSU131079:NSU131085 OCQ131079:OCQ131085 OMM131079:OMM131085 OWI131079:OWI131085 PGE131079:PGE131085 PQA131079:PQA131085 PZW131079:PZW131085 QJS131079:QJS131085 QTO131079:QTO131085 RDK131079:RDK131085 RNG131079:RNG131085 RXC131079:RXC131085 SGY131079:SGY131085 SQU131079:SQU131085 TAQ131079:TAQ131085 TKM131079:TKM131085 TUI131079:TUI131085 UEE131079:UEE131085 UOA131079:UOA131085 UXW131079:UXW131085 VHS131079:VHS131085 VRO131079:VRO131085 WBK131079:WBK131085 WLG131079:WLG131085 WVC131079:WVC131085 IQ196615:IQ196621 SM196615:SM196621 ACI196615:ACI196621 AME196615:AME196621 AWA196615:AWA196621 BFW196615:BFW196621 BPS196615:BPS196621 BZO196615:BZO196621 CJK196615:CJK196621 CTG196615:CTG196621 DDC196615:DDC196621 DMY196615:DMY196621 DWU196615:DWU196621 EGQ196615:EGQ196621 EQM196615:EQM196621 FAI196615:FAI196621 FKE196615:FKE196621 FUA196615:FUA196621 GDW196615:GDW196621 GNS196615:GNS196621 GXO196615:GXO196621 HHK196615:HHK196621 HRG196615:HRG196621 IBC196615:IBC196621 IKY196615:IKY196621 IUU196615:IUU196621 JEQ196615:JEQ196621 JOM196615:JOM196621 JYI196615:JYI196621 KIE196615:KIE196621 KSA196615:KSA196621 LBW196615:LBW196621 LLS196615:LLS196621 LVO196615:LVO196621 MFK196615:MFK196621 MPG196615:MPG196621 MZC196615:MZC196621 NIY196615:NIY196621 NSU196615:NSU196621 OCQ196615:OCQ196621 OMM196615:OMM196621 OWI196615:OWI196621 PGE196615:PGE196621 PQA196615:PQA196621 PZW196615:PZW196621 QJS196615:QJS196621 QTO196615:QTO196621 RDK196615:RDK196621 RNG196615:RNG196621 RXC196615:RXC196621 SGY196615:SGY196621 SQU196615:SQU196621 TAQ196615:TAQ196621 TKM196615:TKM196621 TUI196615:TUI196621 UEE196615:UEE196621 UOA196615:UOA196621 UXW196615:UXW196621 VHS196615:VHS196621 VRO196615:VRO196621 WBK196615:WBK196621 WLG196615:WLG196621 WVC196615:WVC196621 IQ262151:IQ262157 SM262151:SM262157 ACI262151:ACI262157 AME262151:AME262157 AWA262151:AWA262157 BFW262151:BFW262157 BPS262151:BPS262157 BZO262151:BZO262157 CJK262151:CJK262157 CTG262151:CTG262157 DDC262151:DDC262157 DMY262151:DMY262157 DWU262151:DWU262157 EGQ262151:EGQ262157 EQM262151:EQM262157 FAI262151:FAI262157 FKE262151:FKE262157 FUA262151:FUA262157 GDW262151:GDW262157 GNS262151:GNS262157 GXO262151:GXO262157 HHK262151:HHK262157 HRG262151:HRG262157 IBC262151:IBC262157 IKY262151:IKY262157 IUU262151:IUU262157 JEQ262151:JEQ262157 JOM262151:JOM262157 JYI262151:JYI262157 KIE262151:KIE262157 KSA262151:KSA262157 LBW262151:LBW262157 LLS262151:LLS262157 LVO262151:LVO262157 MFK262151:MFK262157 MPG262151:MPG262157 MZC262151:MZC262157 NIY262151:NIY262157 NSU262151:NSU262157 OCQ262151:OCQ262157 OMM262151:OMM262157 OWI262151:OWI262157 PGE262151:PGE262157 PQA262151:PQA262157 PZW262151:PZW262157 QJS262151:QJS262157 QTO262151:QTO262157 RDK262151:RDK262157 RNG262151:RNG262157 RXC262151:RXC262157 SGY262151:SGY262157 SQU262151:SQU262157 TAQ262151:TAQ262157 TKM262151:TKM262157 TUI262151:TUI262157 UEE262151:UEE262157 UOA262151:UOA262157 UXW262151:UXW262157 VHS262151:VHS262157 VRO262151:VRO262157 WBK262151:WBK262157 WLG262151:WLG262157 WVC262151:WVC262157 IQ327687:IQ327693 SM327687:SM327693 ACI327687:ACI327693 AME327687:AME327693 AWA327687:AWA327693 BFW327687:BFW327693 BPS327687:BPS327693 BZO327687:BZO327693 CJK327687:CJK327693 CTG327687:CTG327693 DDC327687:DDC327693 DMY327687:DMY327693 DWU327687:DWU327693 EGQ327687:EGQ327693 EQM327687:EQM327693 FAI327687:FAI327693 FKE327687:FKE327693 FUA327687:FUA327693 GDW327687:GDW327693 GNS327687:GNS327693 GXO327687:GXO327693 HHK327687:HHK327693 HRG327687:HRG327693 IBC327687:IBC327693 IKY327687:IKY327693 IUU327687:IUU327693 JEQ327687:JEQ327693 JOM327687:JOM327693 JYI327687:JYI327693 KIE327687:KIE327693 KSA327687:KSA327693 LBW327687:LBW327693 LLS327687:LLS327693 LVO327687:LVO327693 MFK327687:MFK327693 MPG327687:MPG327693 MZC327687:MZC327693 NIY327687:NIY327693 NSU327687:NSU327693 OCQ327687:OCQ327693 OMM327687:OMM327693 OWI327687:OWI327693 PGE327687:PGE327693 PQA327687:PQA327693 PZW327687:PZW327693 QJS327687:QJS327693 QTO327687:QTO327693 RDK327687:RDK327693 RNG327687:RNG327693 RXC327687:RXC327693 SGY327687:SGY327693 SQU327687:SQU327693 TAQ327687:TAQ327693 TKM327687:TKM327693 TUI327687:TUI327693 UEE327687:UEE327693 UOA327687:UOA327693 UXW327687:UXW327693 VHS327687:VHS327693 VRO327687:VRO327693 WBK327687:WBK327693 WLG327687:WLG327693 WVC327687:WVC327693 IQ393223:IQ393229 SM393223:SM393229 ACI393223:ACI393229 AME393223:AME393229 AWA393223:AWA393229 BFW393223:BFW393229 BPS393223:BPS393229 BZO393223:BZO393229 CJK393223:CJK393229 CTG393223:CTG393229 DDC393223:DDC393229 DMY393223:DMY393229 DWU393223:DWU393229 EGQ393223:EGQ393229 EQM393223:EQM393229 FAI393223:FAI393229 FKE393223:FKE393229 FUA393223:FUA393229 GDW393223:GDW393229 GNS393223:GNS393229 GXO393223:GXO393229 HHK393223:HHK393229 HRG393223:HRG393229 IBC393223:IBC393229 IKY393223:IKY393229 IUU393223:IUU393229 JEQ393223:JEQ393229 JOM393223:JOM393229 JYI393223:JYI393229 KIE393223:KIE393229 KSA393223:KSA393229 LBW393223:LBW393229 LLS393223:LLS393229 LVO393223:LVO393229 MFK393223:MFK393229 MPG393223:MPG393229 MZC393223:MZC393229 NIY393223:NIY393229 NSU393223:NSU393229 OCQ393223:OCQ393229 OMM393223:OMM393229 OWI393223:OWI393229 PGE393223:PGE393229 PQA393223:PQA393229 PZW393223:PZW393229 QJS393223:QJS393229 QTO393223:QTO393229 RDK393223:RDK393229 RNG393223:RNG393229 RXC393223:RXC393229 SGY393223:SGY393229 SQU393223:SQU393229 TAQ393223:TAQ393229 TKM393223:TKM393229 TUI393223:TUI393229 UEE393223:UEE393229 UOA393223:UOA393229 UXW393223:UXW393229 VHS393223:VHS393229 VRO393223:VRO393229 WBK393223:WBK393229 WLG393223:WLG393229 WVC393223:WVC393229 IQ458759:IQ458765 SM458759:SM458765 ACI458759:ACI458765 AME458759:AME458765 AWA458759:AWA458765 BFW458759:BFW458765 BPS458759:BPS458765 BZO458759:BZO458765 CJK458759:CJK458765 CTG458759:CTG458765 DDC458759:DDC458765 DMY458759:DMY458765 DWU458759:DWU458765 EGQ458759:EGQ458765 EQM458759:EQM458765 FAI458759:FAI458765 FKE458759:FKE458765 FUA458759:FUA458765 GDW458759:GDW458765 GNS458759:GNS458765 GXO458759:GXO458765 HHK458759:HHK458765 HRG458759:HRG458765 IBC458759:IBC458765 IKY458759:IKY458765 IUU458759:IUU458765 JEQ458759:JEQ458765 JOM458759:JOM458765 JYI458759:JYI458765 KIE458759:KIE458765 KSA458759:KSA458765 LBW458759:LBW458765 LLS458759:LLS458765 LVO458759:LVO458765 MFK458759:MFK458765 MPG458759:MPG458765 MZC458759:MZC458765 NIY458759:NIY458765 NSU458759:NSU458765 OCQ458759:OCQ458765 OMM458759:OMM458765 OWI458759:OWI458765 PGE458759:PGE458765 PQA458759:PQA458765 PZW458759:PZW458765 QJS458759:QJS458765 QTO458759:QTO458765 RDK458759:RDK458765 RNG458759:RNG458765 RXC458759:RXC458765 SGY458759:SGY458765 SQU458759:SQU458765 TAQ458759:TAQ458765 TKM458759:TKM458765 TUI458759:TUI458765 UEE458759:UEE458765 UOA458759:UOA458765 UXW458759:UXW458765 VHS458759:VHS458765 VRO458759:VRO458765 WBK458759:WBK458765 WLG458759:WLG458765 WVC458759:WVC458765 IQ524295:IQ524301 SM524295:SM524301 ACI524295:ACI524301 AME524295:AME524301 AWA524295:AWA524301 BFW524295:BFW524301 BPS524295:BPS524301 BZO524295:BZO524301 CJK524295:CJK524301 CTG524295:CTG524301 DDC524295:DDC524301 DMY524295:DMY524301 DWU524295:DWU524301 EGQ524295:EGQ524301 EQM524295:EQM524301 FAI524295:FAI524301 FKE524295:FKE524301 FUA524295:FUA524301 GDW524295:GDW524301 GNS524295:GNS524301 GXO524295:GXO524301 HHK524295:HHK524301 HRG524295:HRG524301 IBC524295:IBC524301 IKY524295:IKY524301 IUU524295:IUU524301 JEQ524295:JEQ524301 JOM524295:JOM524301 JYI524295:JYI524301 KIE524295:KIE524301 KSA524295:KSA524301 LBW524295:LBW524301 LLS524295:LLS524301 LVO524295:LVO524301 MFK524295:MFK524301 MPG524295:MPG524301 MZC524295:MZC524301 NIY524295:NIY524301 NSU524295:NSU524301 OCQ524295:OCQ524301 OMM524295:OMM524301 OWI524295:OWI524301 PGE524295:PGE524301 PQA524295:PQA524301 PZW524295:PZW524301 QJS524295:QJS524301 QTO524295:QTO524301 RDK524295:RDK524301 RNG524295:RNG524301 RXC524295:RXC524301 SGY524295:SGY524301 SQU524295:SQU524301 TAQ524295:TAQ524301 TKM524295:TKM524301 TUI524295:TUI524301 UEE524295:UEE524301 UOA524295:UOA524301 UXW524295:UXW524301 VHS524295:VHS524301 VRO524295:VRO524301 WBK524295:WBK524301 WLG524295:WLG524301 WVC524295:WVC524301 IQ589831:IQ589837 SM589831:SM589837 ACI589831:ACI589837 AME589831:AME589837 AWA589831:AWA589837 BFW589831:BFW589837 BPS589831:BPS589837 BZO589831:BZO589837 CJK589831:CJK589837 CTG589831:CTG589837 DDC589831:DDC589837 DMY589831:DMY589837 DWU589831:DWU589837 EGQ589831:EGQ589837 EQM589831:EQM589837 FAI589831:FAI589837 FKE589831:FKE589837 FUA589831:FUA589837 GDW589831:GDW589837 GNS589831:GNS589837 GXO589831:GXO589837 HHK589831:HHK589837 HRG589831:HRG589837 IBC589831:IBC589837 IKY589831:IKY589837 IUU589831:IUU589837 JEQ589831:JEQ589837 JOM589831:JOM589837 JYI589831:JYI589837 KIE589831:KIE589837 KSA589831:KSA589837 LBW589831:LBW589837 LLS589831:LLS589837 LVO589831:LVO589837 MFK589831:MFK589837 MPG589831:MPG589837 MZC589831:MZC589837 NIY589831:NIY589837 NSU589831:NSU589837 OCQ589831:OCQ589837 OMM589831:OMM589837 OWI589831:OWI589837 PGE589831:PGE589837 PQA589831:PQA589837 PZW589831:PZW589837 QJS589831:QJS589837 QTO589831:QTO589837 RDK589831:RDK589837 RNG589831:RNG589837 RXC589831:RXC589837 SGY589831:SGY589837 SQU589831:SQU589837 TAQ589831:TAQ589837 TKM589831:TKM589837 TUI589831:TUI589837 UEE589831:UEE589837 UOA589831:UOA589837 UXW589831:UXW589837 VHS589831:VHS589837 VRO589831:VRO589837 WBK589831:WBK589837 WLG589831:WLG589837 WVC589831:WVC589837 IQ655367:IQ655373 SM655367:SM655373 ACI655367:ACI655373 AME655367:AME655373 AWA655367:AWA655373 BFW655367:BFW655373 BPS655367:BPS655373 BZO655367:BZO655373 CJK655367:CJK655373 CTG655367:CTG655373 DDC655367:DDC655373 DMY655367:DMY655373 DWU655367:DWU655373 EGQ655367:EGQ655373 EQM655367:EQM655373 FAI655367:FAI655373 FKE655367:FKE655373 FUA655367:FUA655373 GDW655367:GDW655373 GNS655367:GNS655373 GXO655367:GXO655373 HHK655367:HHK655373 HRG655367:HRG655373 IBC655367:IBC655373 IKY655367:IKY655373 IUU655367:IUU655373 JEQ655367:JEQ655373 JOM655367:JOM655373 JYI655367:JYI655373 KIE655367:KIE655373 KSA655367:KSA655373 LBW655367:LBW655373 LLS655367:LLS655373 LVO655367:LVO655373 MFK655367:MFK655373 MPG655367:MPG655373 MZC655367:MZC655373 NIY655367:NIY655373 NSU655367:NSU655373 OCQ655367:OCQ655373 OMM655367:OMM655373 OWI655367:OWI655373 PGE655367:PGE655373 PQA655367:PQA655373 PZW655367:PZW655373 QJS655367:QJS655373 QTO655367:QTO655373 RDK655367:RDK655373 RNG655367:RNG655373 RXC655367:RXC655373 SGY655367:SGY655373 SQU655367:SQU655373 TAQ655367:TAQ655373 TKM655367:TKM655373 TUI655367:TUI655373 UEE655367:UEE655373 UOA655367:UOA655373 UXW655367:UXW655373 VHS655367:VHS655373 VRO655367:VRO655373 WBK655367:WBK655373 WLG655367:WLG655373 WVC655367:WVC655373 IQ720903:IQ720909 SM720903:SM720909 ACI720903:ACI720909 AME720903:AME720909 AWA720903:AWA720909 BFW720903:BFW720909 BPS720903:BPS720909 BZO720903:BZO720909 CJK720903:CJK720909 CTG720903:CTG720909 DDC720903:DDC720909 DMY720903:DMY720909 DWU720903:DWU720909 EGQ720903:EGQ720909 EQM720903:EQM720909 FAI720903:FAI720909 FKE720903:FKE720909 FUA720903:FUA720909 GDW720903:GDW720909 GNS720903:GNS720909 GXO720903:GXO720909 HHK720903:HHK720909 HRG720903:HRG720909 IBC720903:IBC720909 IKY720903:IKY720909 IUU720903:IUU720909 JEQ720903:JEQ720909 JOM720903:JOM720909 JYI720903:JYI720909 KIE720903:KIE720909 KSA720903:KSA720909 LBW720903:LBW720909 LLS720903:LLS720909 LVO720903:LVO720909 MFK720903:MFK720909 MPG720903:MPG720909 MZC720903:MZC720909 NIY720903:NIY720909 NSU720903:NSU720909 OCQ720903:OCQ720909 OMM720903:OMM720909 OWI720903:OWI720909 PGE720903:PGE720909 PQA720903:PQA720909 PZW720903:PZW720909 QJS720903:QJS720909 QTO720903:QTO720909 RDK720903:RDK720909 RNG720903:RNG720909 RXC720903:RXC720909 SGY720903:SGY720909 SQU720903:SQU720909 TAQ720903:TAQ720909 TKM720903:TKM720909 TUI720903:TUI720909 UEE720903:UEE720909 UOA720903:UOA720909 UXW720903:UXW720909 VHS720903:VHS720909 VRO720903:VRO720909 WBK720903:WBK720909 WLG720903:WLG720909 WVC720903:WVC720909 IQ786439:IQ786445 SM786439:SM786445 ACI786439:ACI786445 AME786439:AME786445 AWA786439:AWA786445 BFW786439:BFW786445 BPS786439:BPS786445 BZO786439:BZO786445 CJK786439:CJK786445 CTG786439:CTG786445 DDC786439:DDC786445 DMY786439:DMY786445 DWU786439:DWU786445 EGQ786439:EGQ786445 EQM786439:EQM786445 FAI786439:FAI786445 FKE786439:FKE786445 FUA786439:FUA786445 GDW786439:GDW786445 GNS786439:GNS786445 GXO786439:GXO786445 HHK786439:HHK786445 HRG786439:HRG786445 IBC786439:IBC786445 IKY786439:IKY786445 IUU786439:IUU786445 JEQ786439:JEQ786445 JOM786439:JOM786445 JYI786439:JYI786445 KIE786439:KIE786445 KSA786439:KSA786445 LBW786439:LBW786445 LLS786439:LLS786445 LVO786439:LVO786445 MFK786439:MFK786445 MPG786439:MPG786445 MZC786439:MZC786445 NIY786439:NIY786445 NSU786439:NSU786445 OCQ786439:OCQ786445 OMM786439:OMM786445 OWI786439:OWI786445 PGE786439:PGE786445 PQA786439:PQA786445 PZW786439:PZW786445 QJS786439:QJS786445 QTO786439:QTO786445 RDK786439:RDK786445 RNG786439:RNG786445 RXC786439:RXC786445 SGY786439:SGY786445 SQU786439:SQU786445 TAQ786439:TAQ786445 TKM786439:TKM786445 TUI786439:TUI786445 UEE786439:UEE786445 UOA786439:UOA786445 UXW786439:UXW786445 VHS786439:VHS786445 VRO786439:VRO786445 WBK786439:WBK786445 WLG786439:WLG786445 WVC786439:WVC786445 IQ851975:IQ851981 SM851975:SM851981 ACI851975:ACI851981 AME851975:AME851981 AWA851975:AWA851981 BFW851975:BFW851981 BPS851975:BPS851981 BZO851975:BZO851981 CJK851975:CJK851981 CTG851975:CTG851981 DDC851975:DDC851981 DMY851975:DMY851981 DWU851975:DWU851981 EGQ851975:EGQ851981 EQM851975:EQM851981 FAI851975:FAI851981 FKE851975:FKE851981 FUA851975:FUA851981 GDW851975:GDW851981 GNS851975:GNS851981 GXO851975:GXO851981 HHK851975:HHK851981 HRG851975:HRG851981 IBC851975:IBC851981 IKY851975:IKY851981 IUU851975:IUU851981 JEQ851975:JEQ851981 JOM851975:JOM851981 JYI851975:JYI851981 KIE851975:KIE851981 KSA851975:KSA851981 LBW851975:LBW851981 LLS851975:LLS851981 LVO851975:LVO851981 MFK851975:MFK851981 MPG851975:MPG851981 MZC851975:MZC851981 NIY851975:NIY851981 NSU851975:NSU851981 OCQ851975:OCQ851981 OMM851975:OMM851981 OWI851975:OWI851981 PGE851975:PGE851981 PQA851975:PQA851981 PZW851975:PZW851981 QJS851975:QJS851981 QTO851975:QTO851981 RDK851975:RDK851981 RNG851975:RNG851981 RXC851975:RXC851981 SGY851975:SGY851981 SQU851975:SQU851981 TAQ851975:TAQ851981 TKM851975:TKM851981 TUI851975:TUI851981 UEE851975:UEE851981 UOA851975:UOA851981 UXW851975:UXW851981 VHS851975:VHS851981 VRO851975:VRO851981 WBK851975:WBK851981 WLG851975:WLG851981 WVC851975:WVC851981 IQ917511:IQ917517 SM917511:SM917517 ACI917511:ACI917517 AME917511:AME917517 AWA917511:AWA917517 BFW917511:BFW917517 BPS917511:BPS917517 BZO917511:BZO917517 CJK917511:CJK917517 CTG917511:CTG917517 DDC917511:DDC917517 DMY917511:DMY917517 DWU917511:DWU917517 EGQ917511:EGQ917517 EQM917511:EQM917517 FAI917511:FAI917517 FKE917511:FKE917517 FUA917511:FUA917517 GDW917511:GDW917517 GNS917511:GNS917517 GXO917511:GXO917517 HHK917511:HHK917517 HRG917511:HRG917517 IBC917511:IBC917517 IKY917511:IKY917517 IUU917511:IUU917517 JEQ917511:JEQ917517 JOM917511:JOM917517 JYI917511:JYI917517 KIE917511:KIE917517 KSA917511:KSA917517 LBW917511:LBW917517 LLS917511:LLS917517 LVO917511:LVO917517 MFK917511:MFK917517 MPG917511:MPG917517 MZC917511:MZC917517 NIY917511:NIY917517 NSU917511:NSU917517 OCQ917511:OCQ917517 OMM917511:OMM917517 OWI917511:OWI917517 PGE917511:PGE917517 PQA917511:PQA917517 PZW917511:PZW917517 QJS917511:QJS917517 QTO917511:QTO917517 RDK917511:RDK917517 RNG917511:RNG917517 RXC917511:RXC917517 SGY917511:SGY917517 SQU917511:SQU917517 TAQ917511:TAQ917517 TKM917511:TKM917517 TUI917511:TUI917517 UEE917511:UEE917517 UOA917511:UOA917517 UXW917511:UXW917517 VHS917511:VHS917517 VRO917511:VRO917517 WBK917511:WBK917517 WLG917511:WLG917517 WVC917511:WVC917517 IQ983047:IQ983053 SM983047:SM983053 ACI983047:ACI983053 AME983047:AME983053 AWA983047:AWA983053 BFW983047:BFW983053 BPS983047:BPS983053 BZO983047:BZO983053 CJK983047:CJK983053 CTG983047:CTG983053 DDC983047:DDC983053 DMY983047:DMY983053 DWU983047:DWU983053 EGQ983047:EGQ983053 EQM983047:EQM983053 FAI983047:FAI983053 FKE983047:FKE983053 FUA983047:FUA983053 GDW983047:GDW983053 GNS983047:GNS983053 GXO983047:GXO983053 HHK983047:HHK983053 HRG983047:HRG983053 IBC983047:IBC983053 IKY983047:IKY983053 IUU983047:IUU983053 JEQ983047:JEQ983053 JOM983047:JOM983053 JYI983047:JYI983053 KIE983047:KIE983053 KSA983047:KSA983053 LBW983047:LBW983053 LLS983047:LLS983053 LVO983047:LVO983053 MFK983047:MFK983053 MPG983047:MPG983053 MZC983047:MZC983053 NIY983047:NIY983053 NSU983047:NSU983053 OCQ983047:OCQ983053 OMM983047:OMM983053 OWI983047:OWI983053 PGE983047:PGE983053 PQA983047:PQA983053 PZW983047:PZW983053 QJS983047:QJS983053 QTO983047:QTO983053 RDK983047:RDK983053 RNG983047:RNG983053 RXC983047:RXC983053 SGY983047:SGY983053 SQU983047:SQU983053 TAQ983047:TAQ983053 TKM983047:TKM983053 TUI983047:TUI983053 UEE983047:UEE983053 UOA983047:UOA983053 UXW983047:UXW983053 VHS983047:VHS983053 VRO983047:VRO983053 WBK983047:WBK983053 WLG983047:WLG983053 WVC983047:WVC983053 IQ12 SM12 ACI12 AME12 AWA12 BFW12 BPS12 BZO12 CJK12 CTG12 DDC12 DMY12 DWU12 EGQ12 EQM12 FAI12 FKE12 FUA12 GDW12 GNS12 GXO12 HHK12 HRG12 IBC12 IKY12 IUU12 JEQ12 JOM12 JYI12 KIE12 KSA12 LBW12 LLS12 LVO12 MFK12 MPG12 MZC12 NIY12 NSU12 OCQ12 OMM12 OWI12 PGE12 PQA12 PZW12 QJS12 QTO12 RDK12 RNG12 RXC12 SGY12 SQU12 TAQ12 TKM12 TUI12 UEE12 UOA12 UXW12 VHS12 VRO12 WBK12 WLG12 WVC12 IQ65552:IQ65553 SM65552:SM65553 ACI65552:ACI65553 AME65552:AME65553 AWA65552:AWA65553 BFW65552:BFW65553 BPS65552:BPS65553 BZO65552:BZO65553 CJK65552:CJK65553 CTG65552:CTG65553 DDC65552:DDC65553 DMY65552:DMY65553 DWU65552:DWU65553 EGQ65552:EGQ65553 EQM65552:EQM65553 FAI65552:FAI65553 FKE65552:FKE65553 FUA65552:FUA65553 GDW65552:GDW65553 GNS65552:GNS65553 GXO65552:GXO65553 HHK65552:HHK65553 HRG65552:HRG65553 IBC65552:IBC65553 IKY65552:IKY65553 IUU65552:IUU65553 JEQ65552:JEQ65553 JOM65552:JOM65553 JYI65552:JYI65553 KIE65552:KIE65553 KSA65552:KSA65553 LBW65552:LBW65553 LLS65552:LLS65553 LVO65552:LVO65553 MFK65552:MFK65553 MPG65552:MPG65553 MZC65552:MZC65553 NIY65552:NIY65553 NSU65552:NSU65553 OCQ65552:OCQ65553 OMM65552:OMM65553 OWI65552:OWI65553 PGE65552:PGE65553 PQA65552:PQA65553 PZW65552:PZW65553 QJS65552:QJS65553 QTO65552:QTO65553 RDK65552:RDK65553 RNG65552:RNG65553 RXC65552:RXC65553 SGY65552:SGY65553 SQU65552:SQU65553 TAQ65552:TAQ65553 TKM65552:TKM65553 TUI65552:TUI65553 UEE65552:UEE65553 UOA65552:UOA65553 UXW65552:UXW65553 VHS65552:VHS65553 VRO65552:VRO65553 WBK65552:WBK65553 WLG65552:WLG65553 WVC65552:WVC65553 IQ131088:IQ131089 SM131088:SM131089 ACI131088:ACI131089 AME131088:AME131089 AWA131088:AWA131089 BFW131088:BFW131089 BPS131088:BPS131089 BZO131088:BZO131089 CJK131088:CJK131089 CTG131088:CTG131089 DDC131088:DDC131089 DMY131088:DMY131089 DWU131088:DWU131089 EGQ131088:EGQ131089 EQM131088:EQM131089 FAI131088:FAI131089 FKE131088:FKE131089 FUA131088:FUA131089 GDW131088:GDW131089 GNS131088:GNS131089 GXO131088:GXO131089 HHK131088:HHK131089 HRG131088:HRG131089 IBC131088:IBC131089 IKY131088:IKY131089 IUU131088:IUU131089 JEQ131088:JEQ131089 JOM131088:JOM131089 JYI131088:JYI131089 KIE131088:KIE131089 KSA131088:KSA131089 LBW131088:LBW131089 LLS131088:LLS131089 LVO131088:LVO131089 MFK131088:MFK131089 MPG131088:MPG131089 MZC131088:MZC131089 NIY131088:NIY131089 NSU131088:NSU131089 OCQ131088:OCQ131089 OMM131088:OMM131089 OWI131088:OWI131089 PGE131088:PGE131089 PQA131088:PQA131089 PZW131088:PZW131089 QJS131088:QJS131089 QTO131088:QTO131089 RDK131088:RDK131089 RNG131088:RNG131089 RXC131088:RXC131089 SGY131088:SGY131089 SQU131088:SQU131089 TAQ131088:TAQ131089 TKM131088:TKM131089 TUI131088:TUI131089 UEE131088:UEE131089 UOA131088:UOA131089 UXW131088:UXW131089 VHS131088:VHS131089 VRO131088:VRO131089 WBK131088:WBK131089 WLG131088:WLG131089 WVC131088:WVC131089 IQ196624:IQ196625 SM196624:SM196625 ACI196624:ACI196625 AME196624:AME196625 AWA196624:AWA196625 BFW196624:BFW196625 BPS196624:BPS196625 BZO196624:BZO196625 CJK196624:CJK196625 CTG196624:CTG196625 DDC196624:DDC196625 DMY196624:DMY196625 DWU196624:DWU196625 EGQ196624:EGQ196625 EQM196624:EQM196625 FAI196624:FAI196625 FKE196624:FKE196625 FUA196624:FUA196625 GDW196624:GDW196625 GNS196624:GNS196625 GXO196624:GXO196625 HHK196624:HHK196625 HRG196624:HRG196625 IBC196624:IBC196625 IKY196624:IKY196625 IUU196624:IUU196625 JEQ196624:JEQ196625 JOM196624:JOM196625 JYI196624:JYI196625 KIE196624:KIE196625 KSA196624:KSA196625 LBW196624:LBW196625 LLS196624:LLS196625 LVO196624:LVO196625 MFK196624:MFK196625 MPG196624:MPG196625 MZC196624:MZC196625 NIY196624:NIY196625 NSU196624:NSU196625 OCQ196624:OCQ196625 OMM196624:OMM196625 OWI196624:OWI196625 PGE196624:PGE196625 PQA196624:PQA196625 PZW196624:PZW196625 QJS196624:QJS196625 QTO196624:QTO196625 RDK196624:RDK196625 RNG196624:RNG196625 RXC196624:RXC196625 SGY196624:SGY196625 SQU196624:SQU196625 TAQ196624:TAQ196625 TKM196624:TKM196625 TUI196624:TUI196625 UEE196624:UEE196625 UOA196624:UOA196625 UXW196624:UXW196625 VHS196624:VHS196625 VRO196624:VRO196625 WBK196624:WBK196625 WLG196624:WLG196625 WVC196624:WVC196625 IQ262160:IQ262161 SM262160:SM262161 ACI262160:ACI262161 AME262160:AME262161 AWA262160:AWA262161 BFW262160:BFW262161 BPS262160:BPS262161 BZO262160:BZO262161 CJK262160:CJK262161 CTG262160:CTG262161 DDC262160:DDC262161 DMY262160:DMY262161 DWU262160:DWU262161 EGQ262160:EGQ262161 EQM262160:EQM262161 FAI262160:FAI262161 FKE262160:FKE262161 FUA262160:FUA262161 GDW262160:GDW262161 GNS262160:GNS262161 GXO262160:GXO262161 HHK262160:HHK262161 HRG262160:HRG262161 IBC262160:IBC262161 IKY262160:IKY262161 IUU262160:IUU262161 JEQ262160:JEQ262161 JOM262160:JOM262161 JYI262160:JYI262161 KIE262160:KIE262161 KSA262160:KSA262161 LBW262160:LBW262161 LLS262160:LLS262161 LVO262160:LVO262161 MFK262160:MFK262161 MPG262160:MPG262161 MZC262160:MZC262161 NIY262160:NIY262161 NSU262160:NSU262161 OCQ262160:OCQ262161 OMM262160:OMM262161 OWI262160:OWI262161 PGE262160:PGE262161 PQA262160:PQA262161 PZW262160:PZW262161 QJS262160:QJS262161 QTO262160:QTO262161 RDK262160:RDK262161 RNG262160:RNG262161 RXC262160:RXC262161 SGY262160:SGY262161 SQU262160:SQU262161 TAQ262160:TAQ262161 TKM262160:TKM262161 TUI262160:TUI262161 UEE262160:UEE262161 UOA262160:UOA262161 UXW262160:UXW262161 VHS262160:VHS262161 VRO262160:VRO262161 WBK262160:WBK262161 WLG262160:WLG262161 WVC262160:WVC262161 IQ327696:IQ327697 SM327696:SM327697 ACI327696:ACI327697 AME327696:AME327697 AWA327696:AWA327697 BFW327696:BFW327697 BPS327696:BPS327697 BZO327696:BZO327697 CJK327696:CJK327697 CTG327696:CTG327697 DDC327696:DDC327697 DMY327696:DMY327697 DWU327696:DWU327697 EGQ327696:EGQ327697 EQM327696:EQM327697 FAI327696:FAI327697 FKE327696:FKE327697 FUA327696:FUA327697 GDW327696:GDW327697 GNS327696:GNS327697 GXO327696:GXO327697 HHK327696:HHK327697 HRG327696:HRG327697 IBC327696:IBC327697 IKY327696:IKY327697 IUU327696:IUU327697 JEQ327696:JEQ327697 JOM327696:JOM327697 JYI327696:JYI327697 KIE327696:KIE327697 KSA327696:KSA327697 LBW327696:LBW327697 LLS327696:LLS327697 LVO327696:LVO327697 MFK327696:MFK327697 MPG327696:MPG327697 MZC327696:MZC327697 NIY327696:NIY327697 NSU327696:NSU327697 OCQ327696:OCQ327697 OMM327696:OMM327697 OWI327696:OWI327697 PGE327696:PGE327697 PQA327696:PQA327697 PZW327696:PZW327697 QJS327696:QJS327697 QTO327696:QTO327697 RDK327696:RDK327697 RNG327696:RNG327697 RXC327696:RXC327697 SGY327696:SGY327697 SQU327696:SQU327697 TAQ327696:TAQ327697 TKM327696:TKM327697 TUI327696:TUI327697 UEE327696:UEE327697 UOA327696:UOA327697 UXW327696:UXW327697 VHS327696:VHS327697 VRO327696:VRO327697 WBK327696:WBK327697 WLG327696:WLG327697 WVC327696:WVC327697 IQ393232:IQ393233 SM393232:SM393233 ACI393232:ACI393233 AME393232:AME393233 AWA393232:AWA393233 BFW393232:BFW393233 BPS393232:BPS393233 BZO393232:BZO393233 CJK393232:CJK393233 CTG393232:CTG393233 DDC393232:DDC393233 DMY393232:DMY393233 DWU393232:DWU393233 EGQ393232:EGQ393233 EQM393232:EQM393233 FAI393232:FAI393233 FKE393232:FKE393233 FUA393232:FUA393233 GDW393232:GDW393233 GNS393232:GNS393233 GXO393232:GXO393233 HHK393232:HHK393233 HRG393232:HRG393233 IBC393232:IBC393233 IKY393232:IKY393233 IUU393232:IUU393233 JEQ393232:JEQ393233 JOM393232:JOM393233 JYI393232:JYI393233 KIE393232:KIE393233 KSA393232:KSA393233 LBW393232:LBW393233 LLS393232:LLS393233 LVO393232:LVO393233 MFK393232:MFK393233 MPG393232:MPG393233 MZC393232:MZC393233 NIY393232:NIY393233 NSU393232:NSU393233 OCQ393232:OCQ393233 OMM393232:OMM393233 OWI393232:OWI393233 PGE393232:PGE393233 PQA393232:PQA393233 PZW393232:PZW393233 QJS393232:QJS393233 QTO393232:QTO393233 RDK393232:RDK393233 RNG393232:RNG393233 RXC393232:RXC393233 SGY393232:SGY393233 SQU393232:SQU393233 TAQ393232:TAQ393233 TKM393232:TKM393233 TUI393232:TUI393233 UEE393232:UEE393233 UOA393232:UOA393233 UXW393232:UXW393233 VHS393232:VHS393233 VRO393232:VRO393233 WBK393232:WBK393233 WLG393232:WLG393233 WVC393232:WVC393233 IQ458768:IQ458769 SM458768:SM458769 ACI458768:ACI458769 AME458768:AME458769 AWA458768:AWA458769 BFW458768:BFW458769 BPS458768:BPS458769 BZO458768:BZO458769 CJK458768:CJK458769 CTG458768:CTG458769 DDC458768:DDC458769 DMY458768:DMY458769 DWU458768:DWU458769 EGQ458768:EGQ458769 EQM458768:EQM458769 FAI458768:FAI458769 FKE458768:FKE458769 FUA458768:FUA458769 GDW458768:GDW458769 GNS458768:GNS458769 GXO458768:GXO458769 HHK458768:HHK458769 HRG458768:HRG458769 IBC458768:IBC458769 IKY458768:IKY458769 IUU458768:IUU458769 JEQ458768:JEQ458769 JOM458768:JOM458769 JYI458768:JYI458769 KIE458768:KIE458769 KSA458768:KSA458769 LBW458768:LBW458769 LLS458768:LLS458769 LVO458768:LVO458769 MFK458768:MFK458769 MPG458768:MPG458769 MZC458768:MZC458769 NIY458768:NIY458769 NSU458768:NSU458769 OCQ458768:OCQ458769 OMM458768:OMM458769 OWI458768:OWI458769 PGE458768:PGE458769 PQA458768:PQA458769 PZW458768:PZW458769 QJS458768:QJS458769 QTO458768:QTO458769 RDK458768:RDK458769 RNG458768:RNG458769 RXC458768:RXC458769 SGY458768:SGY458769 SQU458768:SQU458769 TAQ458768:TAQ458769 TKM458768:TKM458769 TUI458768:TUI458769 UEE458768:UEE458769 UOA458768:UOA458769 UXW458768:UXW458769 VHS458768:VHS458769 VRO458768:VRO458769 WBK458768:WBK458769 WLG458768:WLG458769 WVC458768:WVC458769 IQ524304:IQ524305 SM524304:SM524305 ACI524304:ACI524305 AME524304:AME524305 AWA524304:AWA524305 BFW524304:BFW524305 BPS524304:BPS524305 BZO524304:BZO524305 CJK524304:CJK524305 CTG524304:CTG524305 DDC524304:DDC524305 DMY524304:DMY524305 DWU524304:DWU524305 EGQ524304:EGQ524305 EQM524304:EQM524305 FAI524304:FAI524305 FKE524304:FKE524305 FUA524304:FUA524305 GDW524304:GDW524305 GNS524304:GNS524305 GXO524304:GXO524305 HHK524304:HHK524305 HRG524304:HRG524305 IBC524304:IBC524305 IKY524304:IKY524305 IUU524304:IUU524305 JEQ524304:JEQ524305 JOM524304:JOM524305 JYI524304:JYI524305 KIE524304:KIE524305 KSA524304:KSA524305 LBW524304:LBW524305 LLS524304:LLS524305 LVO524304:LVO524305 MFK524304:MFK524305 MPG524304:MPG524305 MZC524304:MZC524305 NIY524304:NIY524305 NSU524304:NSU524305 OCQ524304:OCQ524305 OMM524304:OMM524305 OWI524304:OWI524305 PGE524304:PGE524305 PQA524304:PQA524305 PZW524304:PZW524305 QJS524304:QJS524305 QTO524304:QTO524305 RDK524304:RDK524305 RNG524304:RNG524305 RXC524304:RXC524305 SGY524304:SGY524305 SQU524304:SQU524305 TAQ524304:TAQ524305 TKM524304:TKM524305 TUI524304:TUI524305 UEE524304:UEE524305 UOA524304:UOA524305 UXW524304:UXW524305 VHS524304:VHS524305 VRO524304:VRO524305 WBK524304:WBK524305 WLG524304:WLG524305 WVC524304:WVC524305 IQ589840:IQ589841 SM589840:SM589841 ACI589840:ACI589841 AME589840:AME589841 AWA589840:AWA589841 BFW589840:BFW589841 BPS589840:BPS589841 BZO589840:BZO589841 CJK589840:CJK589841 CTG589840:CTG589841 DDC589840:DDC589841 DMY589840:DMY589841 DWU589840:DWU589841 EGQ589840:EGQ589841 EQM589840:EQM589841 FAI589840:FAI589841 FKE589840:FKE589841 FUA589840:FUA589841 GDW589840:GDW589841 GNS589840:GNS589841 GXO589840:GXO589841 HHK589840:HHK589841 HRG589840:HRG589841 IBC589840:IBC589841 IKY589840:IKY589841 IUU589840:IUU589841 JEQ589840:JEQ589841 JOM589840:JOM589841 JYI589840:JYI589841 KIE589840:KIE589841 KSA589840:KSA589841 LBW589840:LBW589841 LLS589840:LLS589841 LVO589840:LVO589841 MFK589840:MFK589841 MPG589840:MPG589841 MZC589840:MZC589841 NIY589840:NIY589841 NSU589840:NSU589841 OCQ589840:OCQ589841 OMM589840:OMM589841 OWI589840:OWI589841 PGE589840:PGE589841 PQA589840:PQA589841 PZW589840:PZW589841 QJS589840:QJS589841 QTO589840:QTO589841 RDK589840:RDK589841 RNG589840:RNG589841 RXC589840:RXC589841 SGY589840:SGY589841 SQU589840:SQU589841 TAQ589840:TAQ589841 TKM589840:TKM589841 TUI589840:TUI589841 UEE589840:UEE589841 UOA589840:UOA589841 UXW589840:UXW589841 VHS589840:VHS589841 VRO589840:VRO589841 WBK589840:WBK589841 WLG589840:WLG589841 WVC589840:WVC589841 IQ655376:IQ655377 SM655376:SM655377 ACI655376:ACI655377 AME655376:AME655377 AWA655376:AWA655377 BFW655376:BFW655377 BPS655376:BPS655377 BZO655376:BZO655377 CJK655376:CJK655377 CTG655376:CTG655377 DDC655376:DDC655377 DMY655376:DMY655377 DWU655376:DWU655377 EGQ655376:EGQ655377 EQM655376:EQM655377 FAI655376:FAI655377 FKE655376:FKE655377 FUA655376:FUA655377 GDW655376:GDW655377 GNS655376:GNS655377 GXO655376:GXO655377 HHK655376:HHK655377 HRG655376:HRG655377 IBC655376:IBC655377 IKY655376:IKY655377 IUU655376:IUU655377 JEQ655376:JEQ655377 JOM655376:JOM655377 JYI655376:JYI655377 KIE655376:KIE655377 KSA655376:KSA655377 LBW655376:LBW655377 LLS655376:LLS655377 LVO655376:LVO655377 MFK655376:MFK655377 MPG655376:MPG655377 MZC655376:MZC655377 NIY655376:NIY655377 NSU655376:NSU655377 OCQ655376:OCQ655377 OMM655376:OMM655377 OWI655376:OWI655377 PGE655376:PGE655377 PQA655376:PQA655377 PZW655376:PZW655377 QJS655376:QJS655377 QTO655376:QTO655377 RDK655376:RDK655377 RNG655376:RNG655377 RXC655376:RXC655377 SGY655376:SGY655377 SQU655376:SQU655377 TAQ655376:TAQ655377 TKM655376:TKM655377 TUI655376:TUI655377 UEE655376:UEE655377 UOA655376:UOA655377 UXW655376:UXW655377 VHS655376:VHS655377 VRO655376:VRO655377 WBK655376:WBK655377 WLG655376:WLG655377 WVC655376:WVC655377 IQ720912:IQ720913 SM720912:SM720913 ACI720912:ACI720913 AME720912:AME720913 AWA720912:AWA720913 BFW720912:BFW720913 BPS720912:BPS720913 BZO720912:BZO720913 CJK720912:CJK720913 CTG720912:CTG720913 DDC720912:DDC720913 DMY720912:DMY720913 DWU720912:DWU720913 EGQ720912:EGQ720913 EQM720912:EQM720913 FAI720912:FAI720913 FKE720912:FKE720913 FUA720912:FUA720913 GDW720912:GDW720913 GNS720912:GNS720913 GXO720912:GXO720913 HHK720912:HHK720913 HRG720912:HRG720913 IBC720912:IBC720913 IKY720912:IKY720913 IUU720912:IUU720913 JEQ720912:JEQ720913 JOM720912:JOM720913 JYI720912:JYI720913 KIE720912:KIE720913 KSA720912:KSA720913 LBW720912:LBW720913 LLS720912:LLS720913 LVO720912:LVO720913 MFK720912:MFK720913 MPG720912:MPG720913 MZC720912:MZC720913 NIY720912:NIY720913 NSU720912:NSU720913 OCQ720912:OCQ720913 OMM720912:OMM720913 OWI720912:OWI720913 PGE720912:PGE720913 PQA720912:PQA720913 PZW720912:PZW720913 QJS720912:QJS720913 QTO720912:QTO720913 RDK720912:RDK720913 RNG720912:RNG720913 RXC720912:RXC720913 SGY720912:SGY720913 SQU720912:SQU720913 TAQ720912:TAQ720913 TKM720912:TKM720913 TUI720912:TUI720913 UEE720912:UEE720913 UOA720912:UOA720913 UXW720912:UXW720913 VHS720912:VHS720913 VRO720912:VRO720913 WBK720912:WBK720913 WLG720912:WLG720913 WVC720912:WVC720913 IQ786448:IQ786449 SM786448:SM786449 ACI786448:ACI786449 AME786448:AME786449 AWA786448:AWA786449 BFW786448:BFW786449 BPS786448:BPS786449 BZO786448:BZO786449 CJK786448:CJK786449 CTG786448:CTG786449 DDC786448:DDC786449 DMY786448:DMY786449 DWU786448:DWU786449 EGQ786448:EGQ786449 EQM786448:EQM786449 FAI786448:FAI786449 FKE786448:FKE786449 FUA786448:FUA786449 GDW786448:GDW786449 GNS786448:GNS786449 GXO786448:GXO786449 HHK786448:HHK786449 HRG786448:HRG786449 IBC786448:IBC786449 IKY786448:IKY786449 IUU786448:IUU786449 JEQ786448:JEQ786449 JOM786448:JOM786449 JYI786448:JYI786449 KIE786448:KIE786449 KSA786448:KSA786449 LBW786448:LBW786449 LLS786448:LLS786449 LVO786448:LVO786449 MFK786448:MFK786449 MPG786448:MPG786449 MZC786448:MZC786449 NIY786448:NIY786449 NSU786448:NSU786449 OCQ786448:OCQ786449 OMM786448:OMM786449 OWI786448:OWI786449 PGE786448:PGE786449 PQA786448:PQA786449 PZW786448:PZW786449 QJS786448:QJS786449 QTO786448:QTO786449 RDK786448:RDK786449 RNG786448:RNG786449 RXC786448:RXC786449 SGY786448:SGY786449 SQU786448:SQU786449 TAQ786448:TAQ786449 TKM786448:TKM786449 TUI786448:TUI786449 UEE786448:UEE786449 UOA786448:UOA786449 UXW786448:UXW786449 VHS786448:VHS786449 VRO786448:VRO786449 WBK786448:WBK786449 WLG786448:WLG786449 WVC786448:WVC786449 IQ851984:IQ851985 SM851984:SM851985 ACI851984:ACI851985 AME851984:AME851985 AWA851984:AWA851985 BFW851984:BFW851985 BPS851984:BPS851985 BZO851984:BZO851985 CJK851984:CJK851985 CTG851984:CTG851985 DDC851984:DDC851985 DMY851984:DMY851985 DWU851984:DWU851985 EGQ851984:EGQ851985 EQM851984:EQM851985 FAI851984:FAI851985 FKE851984:FKE851985 FUA851984:FUA851985 GDW851984:GDW851985 GNS851984:GNS851985 GXO851984:GXO851985 HHK851984:HHK851985 HRG851984:HRG851985 IBC851984:IBC851985 IKY851984:IKY851985 IUU851984:IUU851985 JEQ851984:JEQ851985 JOM851984:JOM851985 JYI851984:JYI851985 KIE851984:KIE851985 KSA851984:KSA851985 LBW851984:LBW851985 LLS851984:LLS851985 LVO851984:LVO851985 MFK851984:MFK851985 MPG851984:MPG851985 MZC851984:MZC851985 NIY851984:NIY851985 NSU851984:NSU851985 OCQ851984:OCQ851985 OMM851984:OMM851985 OWI851984:OWI851985 PGE851984:PGE851985 PQA851984:PQA851985 PZW851984:PZW851985 QJS851984:QJS851985 QTO851984:QTO851985 RDK851984:RDK851985 RNG851984:RNG851985 RXC851984:RXC851985 SGY851984:SGY851985 SQU851984:SQU851985 TAQ851984:TAQ851985 TKM851984:TKM851985 TUI851984:TUI851985 UEE851984:UEE851985 UOA851984:UOA851985 UXW851984:UXW851985 VHS851984:VHS851985 VRO851984:VRO851985 WBK851984:WBK851985 WLG851984:WLG851985 WVC851984:WVC851985 IQ917520:IQ917521 SM917520:SM917521 ACI917520:ACI917521 AME917520:AME917521 AWA917520:AWA917521 BFW917520:BFW917521 BPS917520:BPS917521 BZO917520:BZO917521 CJK917520:CJK917521 CTG917520:CTG917521 DDC917520:DDC917521 DMY917520:DMY917521 DWU917520:DWU917521 EGQ917520:EGQ917521 EQM917520:EQM917521 FAI917520:FAI917521 FKE917520:FKE917521 FUA917520:FUA917521 GDW917520:GDW917521 GNS917520:GNS917521 GXO917520:GXO917521 HHK917520:HHK917521 HRG917520:HRG917521 IBC917520:IBC917521 IKY917520:IKY917521 IUU917520:IUU917521 JEQ917520:JEQ917521 JOM917520:JOM917521 JYI917520:JYI917521 KIE917520:KIE917521 KSA917520:KSA917521 LBW917520:LBW917521 LLS917520:LLS917521 LVO917520:LVO917521 MFK917520:MFK917521 MPG917520:MPG917521 MZC917520:MZC917521 NIY917520:NIY917521 NSU917520:NSU917521 OCQ917520:OCQ917521 OMM917520:OMM917521 OWI917520:OWI917521 PGE917520:PGE917521 PQA917520:PQA917521 PZW917520:PZW917521 QJS917520:QJS917521 QTO917520:QTO917521 RDK917520:RDK917521 RNG917520:RNG917521 RXC917520:RXC917521 SGY917520:SGY917521 SQU917520:SQU917521 TAQ917520:TAQ917521 TKM917520:TKM917521 TUI917520:TUI917521 UEE917520:UEE917521 UOA917520:UOA917521 UXW917520:UXW917521 VHS917520:VHS917521 VRO917520:VRO917521 WBK917520:WBK917521 WLG917520:WLG917521 WVC917520:WVC917521 IQ983056:IQ983057 SM983056:SM983057 ACI983056:ACI983057 AME983056:AME983057 AWA983056:AWA983057 BFW983056:BFW983057 BPS983056:BPS983057 BZO983056:BZO983057 CJK983056:CJK983057 CTG983056:CTG983057 DDC983056:DDC983057 DMY983056:DMY983057 DWU983056:DWU983057 EGQ983056:EGQ983057 EQM983056:EQM983057 FAI983056:FAI983057 FKE983056:FKE983057 FUA983056:FUA983057 GDW983056:GDW983057 GNS983056:GNS983057 GXO983056:GXO983057 HHK983056:HHK983057 HRG983056:HRG983057 IBC983056:IBC983057 IKY983056:IKY983057 IUU983056:IUU983057 JEQ983056:JEQ983057 JOM983056:JOM983057 JYI983056:JYI983057 KIE983056:KIE983057 KSA983056:KSA983057 LBW983056:LBW983057 LLS983056:LLS983057 LVO983056:LVO983057 MFK983056:MFK983057 MPG983056:MPG983057 MZC983056:MZC983057 NIY983056:NIY983057 NSU983056:NSU983057 OCQ983056:OCQ983057 OMM983056:OMM983057 OWI983056:OWI983057 PGE983056:PGE983057 PQA983056:PQA983057 PZW983056:PZW983057 QJS983056:QJS983057 QTO983056:QTO983057 RDK983056:RDK983057 RNG983056:RNG983057 RXC983056:RXC983057 SGY983056:SGY983057 SQU983056:SQU983057 TAQ983056:TAQ983057 TKM983056:TKM983057 TUI983056:TUI983057 UEE983056:UEE983057 UOA983056:UOA983057 UXW983056:UXW983057 VHS983056:VHS983057 VRO983056:VRO983057 WBK983056:WBK983057 WLG983056:WLG983057 WVC983056:WVC983057 IQ14:IQ24 SM14:SM24 ACI14:ACI24 AME14:AME24 AWA14:AWA24 BFW14:BFW24 BPS14:BPS24 BZO14:BZO24 CJK14:CJK24 CTG14:CTG24 DDC14:DDC24 DMY14:DMY24 DWU14:DWU24 EGQ14:EGQ24 EQM14:EQM24 FAI14:FAI24 FKE14:FKE24 FUA14:FUA24 GDW14:GDW24 GNS14:GNS24 GXO14:GXO24 HHK14:HHK24 HRG14:HRG24 IBC14:IBC24 IKY14:IKY24 IUU14:IUU24 JEQ14:JEQ24 JOM14:JOM24 JYI14:JYI24 KIE14:KIE24 KSA14:KSA24 LBW14:LBW24 LLS14:LLS24 LVO14:LVO24 MFK14:MFK24 MPG14:MPG24 MZC14:MZC24 NIY14:NIY24 NSU14:NSU24 OCQ14:OCQ24 OMM14:OMM24 OWI14:OWI24 PGE14:PGE24 PQA14:PQA24 PZW14:PZW24 QJS14:QJS24 QTO14:QTO24 RDK14:RDK24 RNG14:RNG24 RXC14:RXC24 SGY14:SGY24 SQU14:SQU24 TAQ14:TAQ24 TKM14:TKM24 TUI14:TUI24 UEE14:UEE24 UOA14:UOA24 UXW14:UXW24 VHS14:VHS24 VRO14:VRO24 WBK14:WBK24 WLG14:WLG24 WVC14:WVC24 IQ65555:IQ65558 SM65555:SM65558 ACI65555:ACI65558 AME65555:AME65558 AWA65555:AWA65558 BFW65555:BFW65558 BPS65555:BPS65558 BZO65555:BZO65558 CJK65555:CJK65558 CTG65555:CTG65558 DDC65555:DDC65558 DMY65555:DMY65558 DWU65555:DWU65558 EGQ65555:EGQ65558 EQM65555:EQM65558 FAI65555:FAI65558 FKE65555:FKE65558 FUA65555:FUA65558 GDW65555:GDW65558 GNS65555:GNS65558 GXO65555:GXO65558 HHK65555:HHK65558 HRG65555:HRG65558 IBC65555:IBC65558 IKY65555:IKY65558 IUU65555:IUU65558 JEQ65555:JEQ65558 JOM65555:JOM65558 JYI65555:JYI65558 KIE65555:KIE65558 KSA65555:KSA65558 LBW65555:LBW65558 LLS65555:LLS65558 LVO65555:LVO65558 MFK65555:MFK65558 MPG65555:MPG65558 MZC65555:MZC65558 NIY65555:NIY65558 NSU65555:NSU65558 OCQ65555:OCQ65558 OMM65555:OMM65558 OWI65555:OWI65558 PGE65555:PGE65558 PQA65555:PQA65558 PZW65555:PZW65558 QJS65555:QJS65558 QTO65555:QTO65558 RDK65555:RDK65558 RNG65555:RNG65558 RXC65555:RXC65558 SGY65555:SGY65558 SQU65555:SQU65558 TAQ65555:TAQ65558 TKM65555:TKM65558 TUI65555:TUI65558 UEE65555:UEE65558 UOA65555:UOA65558 UXW65555:UXW65558 VHS65555:VHS65558 VRO65555:VRO65558 WBK65555:WBK65558 WLG65555:WLG65558 WVC65555:WVC65558 IQ131091:IQ131094 SM131091:SM131094 ACI131091:ACI131094 AME131091:AME131094 AWA131091:AWA131094 BFW131091:BFW131094 BPS131091:BPS131094 BZO131091:BZO131094 CJK131091:CJK131094 CTG131091:CTG131094 DDC131091:DDC131094 DMY131091:DMY131094 DWU131091:DWU131094 EGQ131091:EGQ131094 EQM131091:EQM131094 FAI131091:FAI131094 FKE131091:FKE131094 FUA131091:FUA131094 GDW131091:GDW131094 GNS131091:GNS131094 GXO131091:GXO131094 HHK131091:HHK131094 HRG131091:HRG131094 IBC131091:IBC131094 IKY131091:IKY131094 IUU131091:IUU131094 JEQ131091:JEQ131094 JOM131091:JOM131094 JYI131091:JYI131094 KIE131091:KIE131094 KSA131091:KSA131094 LBW131091:LBW131094 LLS131091:LLS131094 LVO131091:LVO131094 MFK131091:MFK131094 MPG131091:MPG131094 MZC131091:MZC131094 NIY131091:NIY131094 NSU131091:NSU131094 OCQ131091:OCQ131094 OMM131091:OMM131094 OWI131091:OWI131094 PGE131091:PGE131094 PQA131091:PQA131094 PZW131091:PZW131094 QJS131091:QJS131094 QTO131091:QTO131094 RDK131091:RDK131094 RNG131091:RNG131094 RXC131091:RXC131094 SGY131091:SGY131094 SQU131091:SQU131094 TAQ131091:TAQ131094 TKM131091:TKM131094 TUI131091:TUI131094 UEE131091:UEE131094 UOA131091:UOA131094 UXW131091:UXW131094 VHS131091:VHS131094 VRO131091:VRO131094 WBK131091:WBK131094 WLG131091:WLG131094 WVC131091:WVC131094 IQ196627:IQ196630 SM196627:SM196630 ACI196627:ACI196630 AME196627:AME196630 AWA196627:AWA196630 BFW196627:BFW196630 BPS196627:BPS196630 BZO196627:BZO196630 CJK196627:CJK196630 CTG196627:CTG196630 DDC196627:DDC196630 DMY196627:DMY196630 DWU196627:DWU196630 EGQ196627:EGQ196630 EQM196627:EQM196630 FAI196627:FAI196630 FKE196627:FKE196630 FUA196627:FUA196630 GDW196627:GDW196630 GNS196627:GNS196630 GXO196627:GXO196630 HHK196627:HHK196630 HRG196627:HRG196630 IBC196627:IBC196630 IKY196627:IKY196630 IUU196627:IUU196630 JEQ196627:JEQ196630 JOM196627:JOM196630 JYI196627:JYI196630 KIE196627:KIE196630 KSA196627:KSA196630 LBW196627:LBW196630 LLS196627:LLS196630 LVO196627:LVO196630 MFK196627:MFK196630 MPG196627:MPG196630 MZC196627:MZC196630 NIY196627:NIY196630 NSU196627:NSU196630 OCQ196627:OCQ196630 OMM196627:OMM196630 OWI196627:OWI196630 PGE196627:PGE196630 PQA196627:PQA196630 PZW196627:PZW196630 QJS196627:QJS196630 QTO196627:QTO196630 RDK196627:RDK196630 RNG196627:RNG196630 RXC196627:RXC196630 SGY196627:SGY196630 SQU196627:SQU196630 TAQ196627:TAQ196630 TKM196627:TKM196630 TUI196627:TUI196630 UEE196627:UEE196630 UOA196627:UOA196630 UXW196627:UXW196630 VHS196627:VHS196630 VRO196627:VRO196630 WBK196627:WBK196630 WLG196627:WLG196630 WVC196627:WVC196630 IQ262163:IQ262166 SM262163:SM262166 ACI262163:ACI262166 AME262163:AME262166 AWA262163:AWA262166 BFW262163:BFW262166 BPS262163:BPS262166 BZO262163:BZO262166 CJK262163:CJK262166 CTG262163:CTG262166 DDC262163:DDC262166 DMY262163:DMY262166 DWU262163:DWU262166 EGQ262163:EGQ262166 EQM262163:EQM262166 FAI262163:FAI262166 FKE262163:FKE262166 FUA262163:FUA262166 GDW262163:GDW262166 GNS262163:GNS262166 GXO262163:GXO262166 HHK262163:HHK262166 HRG262163:HRG262166 IBC262163:IBC262166 IKY262163:IKY262166 IUU262163:IUU262166 JEQ262163:JEQ262166 JOM262163:JOM262166 JYI262163:JYI262166 KIE262163:KIE262166 KSA262163:KSA262166 LBW262163:LBW262166 LLS262163:LLS262166 LVO262163:LVO262166 MFK262163:MFK262166 MPG262163:MPG262166 MZC262163:MZC262166 NIY262163:NIY262166 NSU262163:NSU262166 OCQ262163:OCQ262166 OMM262163:OMM262166 OWI262163:OWI262166 PGE262163:PGE262166 PQA262163:PQA262166 PZW262163:PZW262166 QJS262163:QJS262166 QTO262163:QTO262166 RDK262163:RDK262166 RNG262163:RNG262166 RXC262163:RXC262166 SGY262163:SGY262166 SQU262163:SQU262166 TAQ262163:TAQ262166 TKM262163:TKM262166 TUI262163:TUI262166 UEE262163:UEE262166 UOA262163:UOA262166 UXW262163:UXW262166 VHS262163:VHS262166 VRO262163:VRO262166 WBK262163:WBK262166 WLG262163:WLG262166 WVC262163:WVC262166 IQ327699:IQ327702 SM327699:SM327702 ACI327699:ACI327702 AME327699:AME327702 AWA327699:AWA327702 BFW327699:BFW327702 BPS327699:BPS327702 BZO327699:BZO327702 CJK327699:CJK327702 CTG327699:CTG327702 DDC327699:DDC327702 DMY327699:DMY327702 DWU327699:DWU327702 EGQ327699:EGQ327702 EQM327699:EQM327702 FAI327699:FAI327702 FKE327699:FKE327702 FUA327699:FUA327702 GDW327699:GDW327702 GNS327699:GNS327702 GXO327699:GXO327702 HHK327699:HHK327702 HRG327699:HRG327702 IBC327699:IBC327702 IKY327699:IKY327702 IUU327699:IUU327702 JEQ327699:JEQ327702 JOM327699:JOM327702 JYI327699:JYI327702 KIE327699:KIE327702 KSA327699:KSA327702 LBW327699:LBW327702 LLS327699:LLS327702 LVO327699:LVO327702 MFK327699:MFK327702 MPG327699:MPG327702 MZC327699:MZC327702 NIY327699:NIY327702 NSU327699:NSU327702 OCQ327699:OCQ327702 OMM327699:OMM327702 OWI327699:OWI327702 PGE327699:PGE327702 PQA327699:PQA327702 PZW327699:PZW327702 QJS327699:QJS327702 QTO327699:QTO327702 RDK327699:RDK327702 RNG327699:RNG327702 RXC327699:RXC327702 SGY327699:SGY327702 SQU327699:SQU327702 TAQ327699:TAQ327702 TKM327699:TKM327702 TUI327699:TUI327702 UEE327699:UEE327702 UOA327699:UOA327702 UXW327699:UXW327702 VHS327699:VHS327702 VRO327699:VRO327702 WBK327699:WBK327702 WLG327699:WLG327702 WVC327699:WVC327702 IQ393235:IQ393238 SM393235:SM393238 ACI393235:ACI393238 AME393235:AME393238 AWA393235:AWA393238 BFW393235:BFW393238 BPS393235:BPS393238 BZO393235:BZO393238 CJK393235:CJK393238 CTG393235:CTG393238 DDC393235:DDC393238 DMY393235:DMY393238 DWU393235:DWU393238 EGQ393235:EGQ393238 EQM393235:EQM393238 FAI393235:FAI393238 FKE393235:FKE393238 FUA393235:FUA393238 GDW393235:GDW393238 GNS393235:GNS393238 GXO393235:GXO393238 HHK393235:HHK393238 HRG393235:HRG393238 IBC393235:IBC393238 IKY393235:IKY393238 IUU393235:IUU393238 JEQ393235:JEQ393238 JOM393235:JOM393238 JYI393235:JYI393238 KIE393235:KIE393238 KSA393235:KSA393238 LBW393235:LBW393238 LLS393235:LLS393238 LVO393235:LVO393238 MFK393235:MFK393238 MPG393235:MPG393238 MZC393235:MZC393238 NIY393235:NIY393238 NSU393235:NSU393238 OCQ393235:OCQ393238 OMM393235:OMM393238 OWI393235:OWI393238 PGE393235:PGE393238 PQA393235:PQA393238 PZW393235:PZW393238 QJS393235:QJS393238 QTO393235:QTO393238 RDK393235:RDK393238 RNG393235:RNG393238 RXC393235:RXC393238 SGY393235:SGY393238 SQU393235:SQU393238 TAQ393235:TAQ393238 TKM393235:TKM393238 TUI393235:TUI393238 UEE393235:UEE393238 UOA393235:UOA393238 UXW393235:UXW393238 VHS393235:VHS393238 VRO393235:VRO393238 WBK393235:WBK393238 WLG393235:WLG393238 WVC393235:WVC393238 IQ458771:IQ458774 SM458771:SM458774 ACI458771:ACI458774 AME458771:AME458774 AWA458771:AWA458774 BFW458771:BFW458774 BPS458771:BPS458774 BZO458771:BZO458774 CJK458771:CJK458774 CTG458771:CTG458774 DDC458771:DDC458774 DMY458771:DMY458774 DWU458771:DWU458774 EGQ458771:EGQ458774 EQM458771:EQM458774 FAI458771:FAI458774 FKE458771:FKE458774 FUA458771:FUA458774 GDW458771:GDW458774 GNS458771:GNS458774 GXO458771:GXO458774 HHK458771:HHK458774 HRG458771:HRG458774 IBC458771:IBC458774 IKY458771:IKY458774 IUU458771:IUU458774 JEQ458771:JEQ458774 JOM458771:JOM458774 JYI458771:JYI458774 KIE458771:KIE458774 KSA458771:KSA458774 LBW458771:LBW458774 LLS458771:LLS458774 LVO458771:LVO458774 MFK458771:MFK458774 MPG458771:MPG458774 MZC458771:MZC458774 NIY458771:NIY458774 NSU458771:NSU458774 OCQ458771:OCQ458774 OMM458771:OMM458774 OWI458771:OWI458774 PGE458771:PGE458774 PQA458771:PQA458774 PZW458771:PZW458774 QJS458771:QJS458774 QTO458771:QTO458774 RDK458771:RDK458774 RNG458771:RNG458774 RXC458771:RXC458774 SGY458771:SGY458774 SQU458771:SQU458774 TAQ458771:TAQ458774 TKM458771:TKM458774 TUI458771:TUI458774 UEE458771:UEE458774 UOA458771:UOA458774 UXW458771:UXW458774 VHS458771:VHS458774 VRO458771:VRO458774 WBK458771:WBK458774 WLG458771:WLG458774 WVC458771:WVC458774 IQ524307:IQ524310 SM524307:SM524310 ACI524307:ACI524310 AME524307:AME524310 AWA524307:AWA524310 BFW524307:BFW524310 BPS524307:BPS524310 BZO524307:BZO524310 CJK524307:CJK524310 CTG524307:CTG524310 DDC524307:DDC524310 DMY524307:DMY524310 DWU524307:DWU524310 EGQ524307:EGQ524310 EQM524307:EQM524310 FAI524307:FAI524310 FKE524307:FKE524310 FUA524307:FUA524310 GDW524307:GDW524310 GNS524307:GNS524310 GXO524307:GXO524310 HHK524307:HHK524310 HRG524307:HRG524310 IBC524307:IBC524310 IKY524307:IKY524310 IUU524307:IUU524310 JEQ524307:JEQ524310 JOM524307:JOM524310 JYI524307:JYI524310 KIE524307:KIE524310 KSA524307:KSA524310 LBW524307:LBW524310 LLS524307:LLS524310 LVO524307:LVO524310 MFK524307:MFK524310 MPG524307:MPG524310 MZC524307:MZC524310 NIY524307:NIY524310 NSU524307:NSU524310 OCQ524307:OCQ524310 OMM524307:OMM524310 OWI524307:OWI524310 PGE524307:PGE524310 PQA524307:PQA524310 PZW524307:PZW524310 QJS524307:QJS524310 QTO524307:QTO524310 RDK524307:RDK524310 RNG524307:RNG524310 RXC524307:RXC524310 SGY524307:SGY524310 SQU524307:SQU524310 TAQ524307:TAQ524310 TKM524307:TKM524310 TUI524307:TUI524310 UEE524307:UEE524310 UOA524307:UOA524310 UXW524307:UXW524310 VHS524307:VHS524310 VRO524307:VRO524310 WBK524307:WBK524310 WLG524307:WLG524310 WVC524307:WVC524310 IQ589843:IQ589846 SM589843:SM589846 ACI589843:ACI589846 AME589843:AME589846 AWA589843:AWA589846 BFW589843:BFW589846 BPS589843:BPS589846 BZO589843:BZO589846 CJK589843:CJK589846 CTG589843:CTG589846 DDC589843:DDC589846 DMY589843:DMY589846 DWU589843:DWU589846 EGQ589843:EGQ589846 EQM589843:EQM589846 FAI589843:FAI589846 FKE589843:FKE589846 FUA589843:FUA589846 GDW589843:GDW589846 GNS589843:GNS589846 GXO589843:GXO589846 HHK589843:HHK589846 HRG589843:HRG589846 IBC589843:IBC589846 IKY589843:IKY589846 IUU589843:IUU589846 JEQ589843:JEQ589846 JOM589843:JOM589846 JYI589843:JYI589846 KIE589843:KIE589846 KSA589843:KSA589846 LBW589843:LBW589846 LLS589843:LLS589846 LVO589843:LVO589846 MFK589843:MFK589846 MPG589843:MPG589846 MZC589843:MZC589846 NIY589843:NIY589846 NSU589843:NSU589846 OCQ589843:OCQ589846 OMM589843:OMM589846 OWI589843:OWI589846 PGE589843:PGE589846 PQA589843:PQA589846 PZW589843:PZW589846 QJS589843:QJS589846 QTO589843:QTO589846 RDK589843:RDK589846 RNG589843:RNG589846 RXC589843:RXC589846 SGY589843:SGY589846 SQU589843:SQU589846 TAQ589843:TAQ589846 TKM589843:TKM589846 TUI589843:TUI589846 UEE589843:UEE589846 UOA589843:UOA589846 UXW589843:UXW589846 VHS589843:VHS589846 VRO589843:VRO589846 WBK589843:WBK589846 WLG589843:WLG589846 WVC589843:WVC589846 IQ655379:IQ655382 SM655379:SM655382 ACI655379:ACI655382 AME655379:AME655382 AWA655379:AWA655382 BFW655379:BFW655382 BPS655379:BPS655382 BZO655379:BZO655382 CJK655379:CJK655382 CTG655379:CTG655382 DDC655379:DDC655382 DMY655379:DMY655382 DWU655379:DWU655382 EGQ655379:EGQ655382 EQM655379:EQM655382 FAI655379:FAI655382 FKE655379:FKE655382 FUA655379:FUA655382 GDW655379:GDW655382 GNS655379:GNS655382 GXO655379:GXO655382 HHK655379:HHK655382 HRG655379:HRG655382 IBC655379:IBC655382 IKY655379:IKY655382 IUU655379:IUU655382 JEQ655379:JEQ655382 JOM655379:JOM655382 JYI655379:JYI655382 KIE655379:KIE655382 KSA655379:KSA655382 LBW655379:LBW655382 LLS655379:LLS655382 LVO655379:LVO655382 MFK655379:MFK655382 MPG655379:MPG655382 MZC655379:MZC655382 NIY655379:NIY655382 NSU655379:NSU655382 OCQ655379:OCQ655382 OMM655379:OMM655382 OWI655379:OWI655382 PGE655379:PGE655382 PQA655379:PQA655382 PZW655379:PZW655382 QJS655379:QJS655382 QTO655379:QTO655382 RDK655379:RDK655382 RNG655379:RNG655382 RXC655379:RXC655382 SGY655379:SGY655382 SQU655379:SQU655382 TAQ655379:TAQ655382 TKM655379:TKM655382 TUI655379:TUI655382 UEE655379:UEE655382 UOA655379:UOA655382 UXW655379:UXW655382 VHS655379:VHS655382 VRO655379:VRO655382 WBK655379:WBK655382 WLG655379:WLG655382 WVC655379:WVC655382 IQ720915:IQ720918 SM720915:SM720918 ACI720915:ACI720918 AME720915:AME720918 AWA720915:AWA720918 BFW720915:BFW720918 BPS720915:BPS720918 BZO720915:BZO720918 CJK720915:CJK720918 CTG720915:CTG720918 DDC720915:DDC720918 DMY720915:DMY720918 DWU720915:DWU720918 EGQ720915:EGQ720918 EQM720915:EQM720918 FAI720915:FAI720918 FKE720915:FKE720918 FUA720915:FUA720918 GDW720915:GDW720918 GNS720915:GNS720918 GXO720915:GXO720918 HHK720915:HHK720918 HRG720915:HRG720918 IBC720915:IBC720918 IKY720915:IKY720918 IUU720915:IUU720918 JEQ720915:JEQ720918 JOM720915:JOM720918 JYI720915:JYI720918 KIE720915:KIE720918 KSA720915:KSA720918 LBW720915:LBW720918 LLS720915:LLS720918 LVO720915:LVO720918 MFK720915:MFK720918 MPG720915:MPG720918 MZC720915:MZC720918 NIY720915:NIY720918 NSU720915:NSU720918 OCQ720915:OCQ720918 OMM720915:OMM720918 OWI720915:OWI720918 PGE720915:PGE720918 PQA720915:PQA720918 PZW720915:PZW720918 QJS720915:QJS720918 QTO720915:QTO720918 RDK720915:RDK720918 RNG720915:RNG720918 RXC720915:RXC720918 SGY720915:SGY720918 SQU720915:SQU720918 TAQ720915:TAQ720918 TKM720915:TKM720918 TUI720915:TUI720918 UEE720915:UEE720918 UOA720915:UOA720918 UXW720915:UXW720918 VHS720915:VHS720918 VRO720915:VRO720918 WBK720915:WBK720918 WLG720915:WLG720918 WVC720915:WVC720918 IQ786451:IQ786454 SM786451:SM786454 ACI786451:ACI786454 AME786451:AME786454 AWA786451:AWA786454 BFW786451:BFW786454 BPS786451:BPS786454 BZO786451:BZO786454 CJK786451:CJK786454 CTG786451:CTG786454 DDC786451:DDC786454 DMY786451:DMY786454 DWU786451:DWU786454 EGQ786451:EGQ786454 EQM786451:EQM786454 FAI786451:FAI786454 FKE786451:FKE786454 FUA786451:FUA786454 GDW786451:GDW786454 GNS786451:GNS786454 GXO786451:GXO786454 HHK786451:HHK786454 HRG786451:HRG786454 IBC786451:IBC786454 IKY786451:IKY786454 IUU786451:IUU786454 JEQ786451:JEQ786454 JOM786451:JOM786454 JYI786451:JYI786454 KIE786451:KIE786454 KSA786451:KSA786454 LBW786451:LBW786454 LLS786451:LLS786454 LVO786451:LVO786454 MFK786451:MFK786454 MPG786451:MPG786454 MZC786451:MZC786454 NIY786451:NIY786454 NSU786451:NSU786454 OCQ786451:OCQ786454 OMM786451:OMM786454 OWI786451:OWI786454 PGE786451:PGE786454 PQA786451:PQA786454 PZW786451:PZW786454 QJS786451:QJS786454 QTO786451:QTO786454 RDK786451:RDK786454 RNG786451:RNG786454 RXC786451:RXC786454 SGY786451:SGY786454 SQU786451:SQU786454 TAQ786451:TAQ786454 TKM786451:TKM786454 TUI786451:TUI786454 UEE786451:UEE786454 UOA786451:UOA786454 UXW786451:UXW786454 VHS786451:VHS786454 VRO786451:VRO786454 WBK786451:WBK786454 WLG786451:WLG786454 WVC786451:WVC786454 IQ851987:IQ851990 SM851987:SM851990 ACI851987:ACI851990 AME851987:AME851990 AWA851987:AWA851990 BFW851987:BFW851990 BPS851987:BPS851990 BZO851987:BZO851990 CJK851987:CJK851990 CTG851987:CTG851990 DDC851987:DDC851990 DMY851987:DMY851990 DWU851987:DWU851990 EGQ851987:EGQ851990 EQM851987:EQM851990 FAI851987:FAI851990 FKE851987:FKE851990 FUA851987:FUA851990 GDW851987:GDW851990 GNS851987:GNS851990 GXO851987:GXO851990 HHK851987:HHK851990 HRG851987:HRG851990 IBC851987:IBC851990 IKY851987:IKY851990 IUU851987:IUU851990 JEQ851987:JEQ851990 JOM851987:JOM851990 JYI851987:JYI851990 KIE851987:KIE851990 KSA851987:KSA851990 LBW851987:LBW851990 LLS851987:LLS851990 LVO851987:LVO851990 MFK851987:MFK851990 MPG851987:MPG851990 MZC851987:MZC851990 NIY851987:NIY851990 NSU851987:NSU851990 OCQ851987:OCQ851990 OMM851987:OMM851990 OWI851987:OWI851990 PGE851987:PGE851990 PQA851987:PQA851990 PZW851987:PZW851990 QJS851987:QJS851990 QTO851987:QTO851990 RDK851987:RDK851990 RNG851987:RNG851990 RXC851987:RXC851990 SGY851987:SGY851990 SQU851987:SQU851990 TAQ851987:TAQ851990 TKM851987:TKM851990 TUI851987:TUI851990 UEE851987:UEE851990 UOA851987:UOA851990 UXW851987:UXW851990 VHS851987:VHS851990 VRO851987:VRO851990 WBK851987:WBK851990 WLG851987:WLG851990 WVC851987:WVC851990 IQ917523:IQ917526 SM917523:SM917526 ACI917523:ACI917526 AME917523:AME917526 AWA917523:AWA917526 BFW917523:BFW917526 BPS917523:BPS917526 BZO917523:BZO917526 CJK917523:CJK917526 CTG917523:CTG917526 DDC917523:DDC917526 DMY917523:DMY917526 DWU917523:DWU917526 EGQ917523:EGQ917526 EQM917523:EQM917526 FAI917523:FAI917526 FKE917523:FKE917526 FUA917523:FUA917526 GDW917523:GDW917526 GNS917523:GNS917526 GXO917523:GXO917526 HHK917523:HHK917526 HRG917523:HRG917526 IBC917523:IBC917526 IKY917523:IKY917526 IUU917523:IUU917526 JEQ917523:JEQ917526 JOM917523:JOM917526 JYI917523:JYI917526 KIE917523:KIE917526 KSA917523:KSA917526 LBW917523:LBW917526 LLS917523:LLS917526 LVO917523:LVO917526 MFK917523:MFK917526 MPG917523:MPG917526 MZC917523:MZC917526 NIY917523:NIY917526 NSU917523:NSU917526 OCQ917523:OCQ917526 OMM917523:OMM917526 OWI917523:OWI917526 PGE917523:PGE917526 PQA917523:PQA917526 PZW917523:PZW917526 QJS917523:QJS917526 QTO917523:QTO917526 RDK917523:RDK917526 RNG917523:RNG917526 RXC917523:RXC917526 SGY917523:SGY917526 SQU917523:SQU917526 TAQ917523:TAQ917526 TKM917523:TKM917526 TUI917523:TUI917526 UEE917523:UEE917526 UOA917523:UOA917526 UXW917523:UXW917526 VHS917523:VHS917526 VRO917523:VRO917526 WBK917523:WBK917526 WLG917523:WLG917526 WVC917523:WVC917526 IQ983059:IQ983062 SM983059:SM983062 ACI983059:ACI983062 AME983059:AME983062 AWA983059:AWA983062 BFW983059:BFW983062 BPS983059:BPS983062 BZO983059:BZO983062 CJK983059:CJK983062 CTG983059:CTG983062 DDC983059:DDC983062 DMY983059:DMY983062 DWU983059:DWU983062 EGQ983059:EGQ983062 EQM983059:EQM983062 FAI983059:FAI983062 FKE983059:FKE983062 FUA983059:FUA983062 GDW983059:GDW983062 GNS983059:GNS983062 GXO983059:GXO983062 HHK983059:HHK983062 HRG983059:HRG983062 IBC983059:IBC983062 IKY983059:IKY983062 IUU983059:IUU983062 JEQ983059:JEQ983062 JOM983059:JOM983062 JYI983059:JYI983062 KIE983059:KIE983062 KSA983059:KSA983062 LBW983059:LBW983062 LLS983059:LLS983062 LVO983059:LVO983062 MFK983059:MFK983062 MPG983059:MPG983062 MZC983059:MZC983062 NIY983059:NIY983062 NSU983059:NSU983062 OCQ983059:OCQ983062 OMM983059:OMM983062 OWI983059:OWI983062 PGE983059:PGE983062 PQA983059:PQA983062 PZW983059:PZW983062 QJS983059:QJS983062 QTO983059:QTO983062 RDK983059:RDK983062 RNG983059:RNG983062 RXC983059:RXC983062 SGY983059:SGY983062 SQU983059:SQU983062 TAQ983059:TAQ983062 TKM983059:TKM983062 TUI983059:TUI983062 UEE983059:UEE983062 UOA983059:UOA983062 UXW983059:UXW983062 VHS983059:VHS983062 VRO983059:VRO983062 WBK983059:WBK983062 WLG983059:WLG983062 WVC983059:WVC983062">
      <formula1>0</formula1>
      <formula2>999999999</formula2>
    </dataValidation>
    <dataValidation type="whole" allowBlank="1" promptTitle="2 days to &lt; 8 days" prompt="Enter a number between 0 and 999,999,999" sqref="IR3:IR9 SN3:SN9 ACJ3:ACJ9 AMF3:AMF9 AWB3:AWB9 BFX3:BFX9 BPT3:BPT9 BZP3:BZP9 CJL3:CJL9 CTH3:CTH9 DDD3:DDD9 DMZ3:DMZ9 DWV3:DWV9 EGR3:EGR9 EQN3:EQN9 FAJ3:FAJ9 FKF3:FKF9 FUB3:FUB9 GDX3:GDX9 GNT3:GNT9 GXP3:GXP9 HHL3:HHL9 HRH3:HRH9 IBD3:IBD9 IKZ3:IKZ9 IUV3:IUV9 JER3:JER9 JON3:JON9 JYJ3:JYJ9 KIF3:KIF9 KSB3:KSB9 LBX3:LBX9 LLT3:LLT9 LVP3:LVP9 MFL3:MFL9 MPH3:MPH9 MZD3:MZD9 NIZ3:NIZ9 NSV3:NSV9 OCR3:OCR9 OMN3:OMN9 OWJ3:OWJ9 PGF3:PGF9 PQB3:PQB9 PZX3:PZX9 QJT3:QJT9 QTP3:QTP9 RDL3:RDL9 RNH3:RNH9 RXD3:RXD9 SGZ3:SGZ9 SQV3:SQV9 TAR3:TAR9 TKN3:TKN9 TUJ3:TUJ9 UEF3:UEF9 UOB3:UOB9 UXX3:UXX9 VHT3:VHT9 VRP3:VRP9 WBL3:WBL9 WLH3:WLH9 WVD3:WVD9 IR65543:IR65549 SN65543:SN65549 ACJ65543:ACJ65549 AMF65543:AMF65549 AWB65543:AWB65549 BFX65543:BFX65549 BPT65543:BPT65549 BZP65543:BZP65549 CJL65543:CJL65549 CTH65543:CTH65549 DDD65543:DDD65549 DMZ65543:DMZ65549 DWV65543:DWV65549 EGR65543:EGR65549 EQN65543:EQN65549 FAJ65543:FAJ65549 FKF65543:FKF65549 FUB65543:FUB65549 GDX65543:GDX65549 GNT65543:GNT65549 GXP65543:GXP65549 HHL65543:HHL65549 HRH65543:HRH65549 IBD65543:IBD65549 IKZ65543:IKZ65549 IUV65543:IUV65549 JER65543:JER65549 JON65543:JON65549 JYJ65543:JYJ65549 KIF65543:KIF65549 KSB65543:KSB65549 LBX65543:LBX65549 LLT65543:LLT65549 LVP65543:LVP65549 MFL65543:MFL65549 MPH65543:MPH65549 MZD65543:MZD65549 NIZ65543:NIZ65549 NSV65543:NSV65549 OCR65543:OCR65549 OMN65543:OMN65549 OWJ65543:OWJ65549 PGF65543:PGF65549 PQB65543:PQB65549 PZX65543:PZX65549 QJT65543:QJT65549 QTP65543:QTP65549 RDL65543:RDL65549 RNH65543:RNH65549 RXD65543:RXD65549 SGZ65543:SGZ65549 SQV65543:SQV65549 TAR65543:TAR65549 TKN65543:TKN65549 TUJ65543:TUJ65549 UEF65543:UEF65549 UOB65543:UOB65549 UXX65543:UXX65549 VHT65543:VHT65549 VRP65543:VRP65549 WBL65543:WBL65549 WLH65543:WLH65549 WVD65543:WVD65549 IR131079:IR131085 SN131079:SN131085 ACJ131079:ACJ131085 AMF131079:AMF131085 AWB131079:AWB131085 BFX131079:BFX131085 BPT131079:BPT131085 BZP131079:BZP131085 CJL131079:CJL131085 CTH131079:CTH131085 DDD131079:DDD131085 DMZ131079:DMZ131085 DWV131079:DWV131085 EGR131079:EGR131085 EQN131079:EQN131085 FAJ131079:FAJ131085 FKF131079:FKF131085 FUB131079:FUB131085 GDX131079:GDX131085 GNT131079:GNT131085 GXP131079:GXP131085 HHL131079:HHL131085 HRH131079:HRH131085 IBD131079:IBD131085 IKZ131079:IKZ131085 IUV131079:IUV131085 JER131079:JER131085 JON131079:JON131085 JYJ131079:JYJ131085 KIF131079:KIF131085 KSB131079:KSB131085 LBX131079:LBX131085 LLT131079:LLT131085 LVP131079:LVP131085 MFL131079:MFL131085 MPH131079:MPH131085 MZD131079:MZD131085 NIZ131079:NIZ131085 NSV131079:NSV131085 OCR131079:OCR131085 OMN131079:OMN131085 OWJ131079:OWJ131085 PGF131079:PGF131085 PQB131079:PQB131085 PZX131079:PZX131085 QJT131079:QJT131085 QTP131079:QTP131085 RDL131079:RDL131085 RNH131079:RNH131085 RXD131079:RXD131085 SGZ131079:SGZ131085 SQV131079:SQV131085 TAR131079:TAR131085 TKN131079:TKN131085 TUJ131079:TUJ131085 UEF131079:UEF131085 UOB131079:UOB131085 UXX131079:UXX131085 VHT131079:VHT131085 VRP131079:VRP131085 WBL131079:WBL131085 WLH131079:WLH131085 WVD131079:WVD131085 IR196615:IR196621 SN196615:SN196621 ACJ196615:ACJ196621 AMF196615:AMF196621 AWB196615:AWB196621 BFX196615:BFX196621 BPT196615:BPT196621 BZP196615:BZP196621 CJL196615:CJL196621 CTH196615:CTH196621 DDD196615:DDD196621 DMZ196615:DMZ196621 DWV196615:DWV196621 EGR196615:EGR196621 EQN196615:EQN196621 FAJ196615:FAJ196621 FKF196615:FKF196621 FUB196615:FUB196621 GDX196615:GDX196621 GNT196615:GNT196621 GXP196615:GXP196621 HHL196615:HHL196621 HRH196615:HRH196621 IBD196615:IBD196621 IKZ196615:IKZ196621 IUV196615:IUV196621 JER196615:JER196621 JON196615:JON196621 JYJ196615:JYJ196621 KIF196615:KIF196621 KSB196615:KSB196621 LBX196615:LBX196621 LLT196615:LLT196621 LVP196615:LVP196621 MFL196615:MFL196621 MPH196615:MPH196621 MZD196615:MZD196621 NIZ196615:NIZ196621 NSV196615:NSV196621 OCR196615:OCR196621 OMN196615:OMN196621 OWJ196615:OWJ196621 PGF196615:PGF196621 PQB196615:PQB196621 PZX196615:PZX196621 QJT196615:QJT196621 QTP196615:QTP196621 RDL196615:RDL196621 RNH196615:RNH196621 RXD196615:RXD196621 SGZ196615:SGZ196621 SQV196615:SQV196621 TAR196615:TAR196621 TKN196615:TKN196621 TUJ196615:TUJ196621 UEF196615:UEF196621 UOB196615:UOB196621 UXX196615:UXX196621 VHT196615:VHT196621 VRP196615:VRP196621 WBL196615:WBL196621 WLH196615:WLH196621 WVD196615:WVD196621 IR262151:IR262157 SN262151:SN262157 ACJ262151:ACJ262157 AMF262151:AMF262157 AWB262151:AWB262157 BFX262151:BFX262157 BPT262151:BPT262157 BZP262151:BZP262157 CJL262151:CJL262157 CTH262151:CTH262157 DDD262151:DDD262157 DMZ262151:DMZ262157 DWV262151:DWV262157 EGR262151:EGR262157 EQN262151:EQN262157 FAJ262151:FAJ262157 FKF262151:FKF262157 FUB262151:FUB262157 GDX262151:GDX262157 GNT262151:GNT262157 GXP262151:GXP262157 HHL262151:HHL262157 HRH262151:HRH262157 IBD262151:IBD262157 IKZ262151:IKZ262157 IUV262151:IUV262157 JER262151:JER262157 JON262151:JON262157 JYJ262151:JYJ262157 KIF262151:KIF262157 KSB262151:KSB262157 LBX262151:LBX262157 LLT262151:LLT262157 LVP262151:LVP262157 MFL262151:MFL262157 MPH262151:MPH262157 MZD262151:MZD262157 NIZ262151:NIZ262157 NSV262151:NSV262157 OCR262151:OCR262157 OMN262151:OMN262157 OWJ262151:OWJ262157 PGF262151:PGF262157 PQB262151:PQB262157 PZX262151:PZX262157 QJT262151:QJT262157 QTP262151:QTP262157 RDL262151:RDL262157 RNH262151:RNH262157 RXD262151:RXD262157 SGZ262151:SGZ262157 SQV262151:SQV262157 TAR262151:TAR262157 TKN262151:TKN262157 TUJ262151:TUJ262157 UEF262151:UEF262157 UOB262151:UOB262157 UXX262151:UXX262157 VHT262151:VHT262157 VRP262151:VRP262157 WBL262151:WBL262157 WLH262151:WLH262157 WVD262151:WVD262157 IR327687:IR327693 SN327687:SN327693 ACJ327687:ACJ327693 AMF327687:AMF327693 AWB327687:AWB327693 BFX327687:BFX327693 BPT327687:BPT327693 BZP327687:BZP327693 CJL327687:CJL327693 CTH327687:CTH327693 DDD327687:DDD327693 DMZ327687:DMZ327693 DWV327687:DWV327693 EGR327687:EGR327693 EQN327687:EQN327693 FAJ327687:FAJ327693 FKF327687:FKF327693 FUB327687:FUB327693 GDX327687:GDX327693 GNT327687:GNT327693 GXP327687:GXP327693 HHL327687:HHL327693 HRH327687:HRH327693 IBD327687:IBD327693 IKZ327687:IKZ327693 IUV327687:IUV327693 JER327687:JER327693 JON327687:JON327693 JYJ327687:JYJ327693 KIF327687:KIF327693 KSB327687:KSB327693 LBX327687:LBX327693 LLT327687:LLT327693 LVP327687:LVP327693 MFL327687:MFL327693 MPH327687:MPH327693 MZD327687:MZD327693 NIZ327687:NIZ327693 NSV327687:NSV327693 OCR327687:OCR327693 OMN327687:OMN327693 OWJ327687:OWJ327693 PGF327687:PGF327693 PQB327687:PQB327693 PZX327687:PZX327693 QJT327687:QJT327693 QTP327687:QTP327693 RDL327687:RDL327693 RNH327687:RNH327693 RXD327687:RXD327693 SGZ327687:SGZ327693 SQV327687:SQV327693 TAR327687:TAR327693 TKN327687:TKN327693 TUJ327687:TUJ327693 UEF327687:UEF327693 UOB327687:UOB327693 UXX327687:UXX327693 VHT327687:VHT327693 VRP327687:VRP327693 WBL327687:WBL327693 WLH327687:WLH327693 WVD327687:WVD327693 IR393223:IR393229 SN393223:SN393229 ACJ393223:ACJ393229 AMF393223:AMF393229 AWB393223:AWB393229 BFX393223:BFX393229 BPT393223:BPT393229 BZP393223:BZP393229 CJL393223:CJL393229 CTH393223:CTH393229 DDD393223:DDD393229 DMZ393223:DMZ393229 DWV393223:DWV393229 EGR393223:EGR393229 EQN393223:EQN393229 FAJ393223:FAJ393229 FKF393223:FKF393229 FUB393223:FUB393229 GDX393223:GDX393229 GNT393223:GNT393229 GXP393223:GXP393229 HHL393223:HHL393229 HRH393223:HRH393229 IBD393223:IBD393229 IKZ393223:IKZ393229 IUV393223:IUV393229 JER393223:JER393229 JON393223:JON393229 JYJ393223:JYJ393229 KIF393223:KIF393229 KSB393223:KSB393229 LBX393223:LBX393229 LLT393223:LLT393229 LVP393223:LVP393229 MFL393223:MFL393229 MPH393223:MPH393229 MZD393223:MZD393229 NIZ393223:NIZ393229 NSV393223:NSV393229 OCR393223:OCR393229 OMN393223:OMN393229 OWJ393223:OWJ393229 PGF393223:PGF393229 PQB393223:PQB393229 PZX393223:PZX393229 QJT393223:QJT393229 QTP393223:QTP393229 RDL393223:RDL393229 RNH393223:RNH393229 RXD393223:RXD393229 SGZ393223:SGZ393229 SQV393223:SQV393229 TAR393223:TAR393229 TKN393223:TKN393229 TUJ393223:TUJ393229 UEF393223:UEF393229 UOB393223:UOB393229 UXX393223:UXX393229 VHT393223:VHT393229 VRP393223:VRP393229 WBL393223:WBL393229 WLH393223:WLH393229 WVD393223:WVD393229 IR458759:IR458765 SN458759:SN458765 ACJ458759:ACJ458765 AMF458759:AMF458765 AWB458759:AWB458765 BFX458759:BFX458765 BPT458759:BPT458765 BZP458759:BZP458765 CJL458759:CJL458765 CTH458759:CTH458765 DDD458759:DDD458765 DMZ458759:DMZ458765 DWV458759:DWV458765 EGR458759:EGR458765 EQN458759:EQN458765 FAJ458759:FAJ458765 FKF458759:FKF458765 FUB458759:FUB458765 GDX458759:GDX458765 GNT458759:GNT458765 GXP458759:GXP458765 HHL458759:HHL458765 HRH458759:HRH458765 IBD458759:IBD458765 IKZ458759:IKZ458765 IUV458759:IUV458765 JER458759:JER458765 JON458759:JON458765 JYJ458759:JYJ458765 KIF458759:KIF458765 KSB458759:KSB458765 LBX458759:LBX458765 LLT458759:LLT458765 LVP458759:LVP458765 MFL458759:MFL458765 MPH458759:MPH458765 MZD458759:MZD458765 NIZ458759:NIZ458765 NSV458759:NSV458765 OCR458759:OCR458765 OMN458759:OMN458765 OWJ458759:OWJ458765 PGF458759:PGF458765 PQB458759:PQB458765 PZX458759:PZX458765 QJT458759:QJT458765 QTP458759:QTP458765 RDL458759:RDL458765 RNH458759:RNH458765 RXD458759:RXD458765 SGZ458759:SGZ458765 SQV458759:SQV458765 TAR458759:TAR458765 TKN458759:TKN458765 TUJ458759:TUJ458765 UEF458759:UEF458765 UOB458759:UOB458765 UXX458759:UXX458765 VHT458759:VHT458765 VRP458759:VRP458765 WBL458759:WBL458765 WLH458759:WLH458765 WVD458759:WVD458765 IR524295:IR524301 SN524295:SN524301 ACJ524295:ACJ524301 AMF524295:AMF524301 AWB524295:AWB524301 BFX524295:BFX524301 BPT524295:BPT524301 BZP524295:BZP524301 CJL524295:CJL524301 CTH524295:CTH524301 DDD524295:DDD524301 DMZ524295:DMZ524301 DWV524295:DWV524301 EGR524295:EGR524301 EQN524295:EQN524301 FAJ524295:FAJ524301 FKF524295:FKF524301 FUB524295:FUB524301 GDX524295:GDX524301 GNT524295:GNT524301 GXP524295:GXP524301 HHL524295:HHL524301 HRH524295:HRH524301 IBD524295:IBD524301 IKZ524295:IKZ524301 IUV524295:IUV524301 JER524295:JER524301 JON524295:JON524301 JYJ524295:JYJ524301 KIF524295:KIF524301 KSB524295:KSB524301 LBX524295:LBX524301 LLT524295:LLT524301 LVP524295:LVP524301 MFL524295:MFL524301 MPH524295:MPH524301 MZD524295:MZD524301 NIZ524295:NIZ524301 NSV524295:NSV524301 OCR524295:OCR524301 OMN524295:OMN524301 OWJ524295:OWJ524301 PGF524295:PGF524301 PQB524295:PQB524301 PZX524295:PZX524301 QJT524295:QJT524301 QTP524295:QTP524301 RDL524295:RDL524301 RNH524295:RNH524301 RXD524295:RXD524301 SGZ524295:SGZ524301 SQV524295:SQV524301 TAR524295:TAR524301 TKN524295:TKN524301 TUJ524295:TUJ524301 UEF524295:UEF524301 UOB524295:UOB524301 UXX524295:UXX524301 VHT524295:VHT524301 VRP524295:VRP524301 WBL524295:WBL524301 WLH524295:WLH524301 WVD524295:WVD524301 IR589831:IR589837 SN589831:SN589837 ACJ589831:ACJ589837 AMF589831:AMF589837 AWB589831:AWB589837 BFX589831:BFX589837 BPT589831:BPT589837 BZP589831:BZP589837 CJL589831:CJL589837 CTH589831:CTH589837 DDD589831:DDD589837 DMZ589831:DMZ589837 DWV589831:DWV589837 EGR589831:EGR589837 EQN589831:EQN589837 FAJ589831:FAJ589837 FKF589831:FKF589837 FUB589831:FUB589837 GDX589831:GDX589837 GNT589831:GNT589837 GXP589831:GXP589837 HHL589831:HHL589837 HRH589831:HRH589837 IBD589831:IBD589837 IKZ589831:IKZ589837 IUV589831:IUV589837 JER589831:JER589837 JON589831:JON589837 JYJ589831:JYJ589837 KIF589831:KIF589837 KSB589831:KSB589837 LBX589831:LBX589837 LLT589831:LLT589837 LVP589831:LVP589837 MFL589831:MFL589837 MPH589831:MPH589837 MZD589831:MZD589837 NIZ589831:NIZ589837 NSV589831:NSV589837 OCR589831:OCR589837 OMN589831:OMN589837 OWJ589831:OWJ589837 PGF589831:PGF589837 PQB589831:PQB589837 PZX589831:PZX589837 QJT589831:QJT589837 QTP589831:QTP589837 RDL589831:RDL589837 RNH589831:RNH589837 RXD589831:RXD589837 SGZ589831:SGZ589837 SQV589831:SQV589837 TAR589831:TAR589837 TKN589831:TKN589837 TUJ589831:TUJ589837 UEF589831:UEF589837 UOB589831:UOB589837 UXX589831:UXX589837 VHT589831:VHT589837 VRP589831:VRP589837 WBL589831:WBL589837 WLH589831:WLH589837 WVD589831:WVD589837 IR655367:IR655373 SN655367:SN655373 ACJ655367:ACJ655373 AMF655367:AMF655373 AWB655367:AWB655373 BFX655367:BFX655373 BPT655367:BPT655373 BZP655367:BZP655373 CJL655367:CJL655373 CTH655367:CTH655373 DDD655367:DDD655373 DMZ655367:DMZ655373 DWV655367:DWV655373 EGR655367:EGR655373 EQN655367:EQN655373 FAJ655367:FAJ655373 FKF655367:FKF655373 FUB655367:FUB655373 GDX655367:GDX655373 GNT655367:GNT655373 GXP655367:GXP655373 HHL655367:HHL655373 HRH655367:HRH655373 IBD655367:IBD655373 IKZ655367:IKZ655373 IUV655367:IUV655373 JER655367:JER655373 JON655367:JON655373 JYJ655367:JYJ655373 KIF655367:KIF655373 KSB655367:KSB655373 LBX655367:LBX655373 LLT655367:LLT655373 LVP655367:LVP655373 MFL655367:MFL655373 MPH655367:MPH655373 MZD655367:MZD655373 NIZ655367:NIZ655373 NSV655367:NSV655373 OCR655367:OCR655373 OMN655367:OMN655373 OWJ655367:OWJ655373 PGF655367:PGF655373 PQB655367:PQB655373 PZX655367:PZX655373 QJT655367:QJT655373 QTP655367:QTP655373 RDL655367:RDL655373 RNH655367:RNH655373 RXD655367:RXD655373 SGZ655367:SGZ655373 SQV655367:SQV655373 TAR655367:TAR655373 TKN655367:TKN655373 TUJ655367:TUJ655373 UEF655367:UEF655373 UOB655367:UOB655373 UXX655367:UXX655373 VHT655367:VHT655373 VRP655367:VRP655373 WBL655367:WBL655373 WLH655367:WLH655373 WVD655367:WVD655373 IR720903:IR720909 SN720903:SN720909 ACJ720903:ACJ720909 AMF720903:AMF720909 AWB720903:AWB720909 BFX720903:BFX720909 BPT720903:BPT720909 BZP720903:BZP720909 CJL720903:CJL720909 CTH720903:CTH720909 DDD720903:DDD720909 DMZ720903:DMZ720909 DWV720903:DWV720909 EGR720903:EGR720909 EQN720903:EQN720909 FAJ720903:FAJ720909 FKF720903:FKF720909 FUB720903:FUB720909 GDX720903:GDX720909 GNT720903:GNT720909 GXP720903:GXP720909 HHL720903:HHL720909 HRH720903:HRH720909 IBD720903:IBD720909 IKZ720903:IKZ720909 IUV720903:IUV720909 JER720903:JER720909 JON720903:JON720909 JYJ720903:JYJ720909 KIF720903:KIF720909 KSB720903:KSB720909 LBX720903:LBX720909 LLT720903:LLT720909 LVP720903:LVP720909 MFL720903:MFL720909 MPH720903:MPH720909 MZD720903:MZD720909 NIZ720903:NIZ720909 NSV720903:NSV720909 OCR720903:OCR720909 OMN720903:OMN720909 OWJ720903:OWJ720909 PGF720903:PGF720909 PQB720903:PQB720909 PZX720903:PZX720909 QJT720903:QJT720909 QTP720903:QTP720909 RDL720903:RDL720909 RNH720903:RNH720909 RXD720903:RXD720909 SGZ720903:SGZ720909 SQV720903:SQV720909 TAR720903:TAR720909 TKN720903:TKN720909 TUJ720903:TUJ720909 UEF720903:UEF720909 UOB720903:UOB720909 UXX720903:UXX720909 VHT720903:VHT720909 VRP720903:VRP720909 WBL720903:WBL720909 WLH720903:WLH720909 WVD720903:WVD720909 IR786439:IR786445 SN786439:SN786445 ACJ786439:ACJ786445 AMF786439:AMF786445 AWB786439:AWB786445 BFX786439:BFX786445 BPT786439:BPT786445 BZP786439:BZP786445 CJL786439:CJL786445 CTH786439:CTH786445 DDD786439:DDD786445 DMZ786439:DMZ786445 DWV786439:DWV786445 EGR786439:EGR786445 EQN786439:EQN786445 FAJ786439:FAJ786445 FKF786439:FKF786445 FUB786439:FUB786445 GDX786439:GDX786445 GNT786439:GNT786445 GXP786439:GXP786445 HHL786439:HHL786445 HRH786439:HRH786445 IBD786439:IBD786445 IKZ786439:IKZ786445 IUV786439:IUV786445 JER786439:JER786445 JON786439:JON786445 JYJ786439:JYJ786445 KIF786439:KIF786445 KSB786439:KSB786445 LBX786439:LBX786445 LLT786439:LLT786445 LVP786439:LVP786445 MFL786439:MFL786445 MPH786439:MPH786445 MZD786439:MZD786445 NIZ786439:NIZ786445 NSV786439:NSV786445 OCR786439:OCR786445 OMN786439:OMN786445 OWJ786439:OWJ786445 PGF786439:PGF786445 PQB786439:PQB786445 PZX786439:PZX786445 QJT786439:QJT786445 QTP786439:QTP786445 RDL786439:RDL786445 RNH786439:RNH786445 RXD786439:RXD786445 SGZ786439:SGZ786445 SQV786439:SQV786445 TAR786439:TAR786445 TKN786439:TKN786445 TUJ786439:TUJ786445 UEF786439:UEF786445 UOB786439:UOB786445 UXX786439:UXX786445 VHT786439:VHT786445 VRP786439:VRP786445 WBL786439:WBL786445 WLH786439:WLH786445 WVD786439:WVD786445 IR851975:IR851981 SN851975:SN851981 ACJ851975:ACJ851981 AMF851975:AMF851981 AWB851975:AWB851981 BFX851975:BFX851981 BPT851975:BPT851981 BZP851975:BZP851981 CJL851975:CJL851981 CTH851975:CTH851981 DDD851975:DDD851981 DMZ851975:DMZ851981 DWV851975:DWV851981 EGR851975:EGR851981 EQN851975:EQN851981 FAJ851975:FAJ851981 FKF851975:FKF851981 FUB851975:FUB851981 GDX851975:GDX851981 GNT851975:GNT851981 GXP851975:GXP851981 HHL851975:HHL851981 HRH851975:HRH851981 IBD851975:IBD851981 IKZ851975:IKZ851981 IUV851975:IUV851981 JER851975:JER851981 JON851975:JON851981 JYJ851975:JYJ851981 KIF851975:KIF851981 KSB851975:KSB851981 LBX851975:LBX851981 LLT851975:LLT851981 LVP851975:LVP851981 MFL851975:MFL851981 MPH851975:MPH851981 MZD851975:MZD851981 NIZ851975:NIZ851981 NSV851975:NSV851981 OCR851975:OCR851981 OMN851975:OMN851981 OWJ851975:OWJ851981 PGF851975:PGF851981 PQB851975:PQB851981 PZX851975:PZX851981 QJT851975:QJT851981 QTP851975:QTP851981 RDL851975:RDL851981 RNH851975:RNH851981 RXD851975:RXD851981 SGZ851975:SGZ851981 SQV851975:SQV851981 TAR851975:TAR851981 TKN851975:TKN851981 TUJ851975:TUJ851981 UEF851975:UEF851981 UOB851975:UOB851981 UXX851975:UXX851981 VHT851975:VHT851981 VRP851975:VRP851981 WBL851975:WBL851981 WLH851975:WLH851981 WVD851975:WVD851981 IR917511:IR917517 SN917511:SN917517 ACJ917511:ACJ917517 AMF917511:AMF917517 AWB917511:AWB917517 BFX917511:BFX917517 BPT917511:BPT917517 BZP917511:BZP917517 CJL917511:CJL917517 CTH917511:CTH917517 DDD917511:DDD917517 DMZ917511:DMZ917517 DWV917511:DWV917517 EGR917511:EGR917517 EQN917511:EQN917517 FAJ917511:FAJ917517 FKF917511:FKF917517 FUB917511:FUB917517 GDX917511:GDX917517 GNT917511:GNT917517 GXP917511:GXP917517 HHL917511:HHL917517 HRH917511:HRH917517 IBD917511:IBD917517 IKZ917511:IKZ917517 IUV917511:IUV917517 JER917511:JER917517 JON917511:JON917517 JYJ917511:JYJ917517 KIF917511:KIF917517 KSB917511:KSB917517 LBX917511:LBX917517 LLT917511:LLT917517 LVP917511:LVP917517 MFL917511:MFL917517 MPH917511:MPH917517 MZD917511:MZD917517 NIZ917511:NIZ917517 NSV917511:NSV917517 OCR917511:OCR917517 OMN917511:OMN917517 OWJ917511:OWJ917517 PGF917511:PGF917517 PQB917511:PQB917517 PZX917511:PZX917517 QJT917511:QJT917517 QTP917511:QTP917517 RDL917511:RDL917517 RNH917511:RNH917517 RXD917511:RXD917517 SGZ917511:SGZ917517 SQV917511:SQV917517 TAR917511:TAR917517 TKN917511:TKN917517 TUJ917511:TUJ917517 UEF917511:UEF917517 UOB917511:UOB917517 UXX917511:UXX917517 VHT917511:VHT917517 VRP917511:VRP917517 WBL917511:WBL917517 WLH917511:WLH917517 WVD917511:WVD917517 IR983047:IR983053 SN983047:SN983053 ACJ983047:ACJ983053 AMF983047:AMF983053 AWB983047:AWB983053 BFX983047:BFX983053 BPT983047:BPT983053 BZP983047:BZP983053 CJL983047:CJL983053 CTH983047:CTH983053 DDD983047:DDD983053 DMZ983047:DMZ983053 DWV983047:DWV983053 EGR983047:EGR983053 EQN983047:EQN983053 FAJ983047:FAJ983053 FKF983047:FKF983053 FUB983047:FUB983053 GDX983047:GDX983053 GNT983047:GNT983053 GXP983047:GXP983053 HHL983047:HHL983053 HRH983047:HRH983053 IBD983047:IBD983053 IKZ983047:IKZ983053 IUV983047:IUV983053 JER983047:JER983053 JON983047:JON983053 JYJ983047:JYJ983053 KIF983047:KIF983053 KSB983047:KSB983053 LBX983047:LBX983053 LLT983047:LLT983053 LVP983047:LVP983053 MFL983047:MFL983053 MPH983047:MPH983053 MZD983047:MZD983053 NIZ983047:NIZ983053 NSV983047:NSV983053 OCR983047:OCR983053 OMN983047:OMN983053 OWJ983047:OWJ983053 PGF983047:PGF983053 PQB983047:PQB983053 PZX983047:PZX983053 QJT983047:QJT983053 QTP983047:QTP983053 RDL983047:RDL983053 RNH983047:RNH983053 RXD983047:RXD983053 SGZ983047:SGZ983053 SQV983047:SQV983053 TAR983047:TAR983053 TKN983047:TKN983053 TUJ983047:TUJ983053 UEF983047:UEF983053 UOB983047:UOB983053 UXX983047:UXX983053 VHT983047:VHT983053 VRP983047:VRP983053 WBL983047:WBL983053 WLH983047:WLH983053 WVD983047:WVD983053 IR12 SN12 ACJ12 AMF12 AWB12 BFX12 BPT12 BZP12 CJL12 CTH12 DDD12 DMZ12 DWV12 EGR12 EQN12 FAJ12 FKF12 FUB12 GDX12 GNT12 GXP12 HHL12 HRH12 IBD12 IKZ12 IUV12 JER12 JON12 JYJ12 KIF12 KSB12 LBX12 LLT12 LVP12 MFL12 MPH12 MZD12 NIZ12 NSV12 OCR12 OMN12 OWJ12 PGF12 PQB12 PZX12 QJT12 QTP12 RDL12 RNH12 RXD12 SGZ12 SQV12 TAR12 TKN12 TUJ12 UEF12 UOB12 UXX12 VHT12 VRP12 WBL12 WLH12 WVD12 IR65552:IR65553 SN65552:SN65553 ACJ65552:ACJ65553 AMF65552:AMF65553 AWB65552:AWB65553 BFX65552:BFX65553 BPT65552:BPT65553 BZP65552:BZP65553 CJL65552:CJL65553 CTH65552:CTH65553 DDD65552:DDD65553 DMZ65552:DMZ65553 DWV65552:DWV65553 EGR65552:EGR65553 EQN65552:EQN65553 FAJ65552:FAJ65553 FKF65552:FKF65553 FUB65552:FUB65553 GDX65552:GDX65553 GNT65552:GNT65553 GXP65552:GXP65553 HHL65552:HHL65553 HRH65552:HRH65553 IBD65552:IBD65553 IKZ65552:IKZ65553 IUV65552:IUV65553 JER65552:JER65553 JON65552:JON65553 JYJ65552:JYJ65553 KIF65552:KIF65553 KSB65552:KSB65553 LBX65552:LBX65553 LLT65552:LLT65553 LVP65552:LVP65553 MFL65552:MFL65553 MPH65552:MPH65553 MZD65552:MZD65553 NIZ65552:NIZ65553 NSV65552:NSV65553 OCR65552:OCR65553 OMN65552:OMN65553 OWJ65552:OWJ65553 PGF65552:PGF65553 PQB65552:PQB65553 PZX65552:PZX65553 QJT65552:QJT65553 QTP65552:QTP65553 RDL65552:RDL65553 RNH65552:RNH65553 RXD65552:RXD65553 SGZ65552:SGZ65553 SQV65552:SQV65553 TAR65552:TAR65553 TKN65552:TKN65553 TUJ65552:TUJ65553 UEF65552:UEF65553 UOB65552:UOB65553 UXX65552:UXX65553 VHT65552:VHT65553 VRP65552:VRP65553 WBL65552:WBL65553 WLH65552:WLH65553 WVD65552:WVD65553 IR131088:IR131089 SN131088:SN131089 ACJ131088:ACJ131089 AMF131088:AMF131089 AWB131088:AWB131089 BFX131088:BFX131089 BPT131088:BPT131089 BZP131088:BZP131089 CJL131088:CJL131089 CTH131088:CTH131089 DDD131088:DDD131089 DMZ131088:DMZ131089 DWV131088:DWV131089 EGR131088:EGR131089 EQN131088:EQN131089 FAJ131088:FAJ131089 FKF131088:FKF131089 FUB131088:FUB131089 GDX131088:GDX131089 GNT131088:GNT131089 GXP131088:GXP131089 HHL131088:HHL131089 HRH131088:HRH131089 IBD131088:IBD131089 IKZ131088:IKZ131089 IUV131088:IUV131089 JER131088:JER131089 JON131088:JON131089 JYJ131088:JYJ131089 KIF131088:KIF131089 KSB131088:KSB131089 LBX131088:LBX131089 LLT131088:LLT131089 LVP131088:LVP131089 MFL131088:MFL131089 MPH131088:MPH131089 MZD131088:MZD131089 NIZ131088:NIZ131089 NSV131088:NSV131089 OCR131088:OCR131089 OMN131088:OMN131089 OWJ131088:OWJ131089 PGF131088:PGF131089 PQB131088:PQB131089 PZX131088:PZX131089 QJT131088:QJT131089 QTP131088:QTP131089 RDL131088:RDL131089 RNH131088:RNH131089 RXD131088:RXD131089 SGZ131088:SGZ131089 SQV131088:SQV131089 TAR131088:TAR131089 TKN131088:TKN131089 TUJ131088:TUJ131089 UEF131088:UEF131089 UOB131088:UOB131089 UXX131088:UXX131089 VHT131088:VHT131089 VRP131088:VRP131089 WBL131088:WBL131089 WLH131088:WLH131089 WVD131088:WVD131089 IR196624:IR196625 SN196624:SN196625 ACJ196624:ACJ196625 AMF196624:AMF196625 AWB196624:AWB196625 BFX196624:BFX196625 BPT196624:BPT196625 BZP196624:BZP196625 CJL196624:CJL196625 CTH196624:CTH196625 DDD196624:DDD196625 DMZ196624:DMZ196625 DWV196624:DWV196625 EGR196624:EGR196625 EQN196624:EQN196625 FAJ196624:FAJ196625 FKF196624:FKF196625 FUB196624:FUB196625 GDX196624:GDX196625 GNT196624:GNT196625 GXP196624:GXP196625 HHL196624:HHL196625 HRH196624:HRH196625 IBD196624:IBD196625 IKZ196624:IKZ196625 IUV196624:IUV196625 JER196624:JER196625 JON196624:JON196625 JYJ196624:JYJ196625 KIF196624:KIF196625 KSB196624:KSB196625 LBX196624:LBX196625 LLT196624:LLT196625 LVP196624:LVP196625 MFL196624:MFL196625 MPH196624:MPH196625 MZD196624:MZD196625 NIZ196624:NIZ196625 NSV196624:NSV196625 OCR196624:OCR196625 OMN196624:OMN196625 OWJ196624:OWJ196625 PGF196624:PGF196625 PQB196624:PQB196625 PZX196624:PZX196625 QJT196624:QJT196625 QTP196624:QTP196625 RDL196624:RDL196625 RNH196624:RNH196625 RXD196624:RXD196625 SGZ196624:SGZ196625 SQV196624:SQV196625 TAR196624:TAR196625 TKN196624:TKN196625 TUJ196624:TUJ196625 UEF196624:UEF196625 UOB196624:UOB196625 UXX196624:UXX196625 VHT196624:VHT196625 VRP196624:VRP196625 WBL196624:WBL196625 WLH196624:WLH196625 WVD196624:WVD196625 IR262160:IR262161 SN262160:SN262161 ACJ262160:ACJ262161 AMF262160:AMF262161 AWB262160:AWB262161 BFX262160:BFX262161 BPT262160:BPT262161 BZP262160:BZP262161 CJL262160:CJL262161 CTH262160:CTH262161 DDD262160:DDD262161 DMZ262160:DMZ262161 DWV262160:DWV262161 EGR262160:EGR262161 EQN262160:EQN262161 FAJ262160:FAJ262161 FKF262160:FKF262161 FUB262160:FUB262161 GDX262160:GDX262161 GNT262160:GNT262161 GXP262160:GXP262161 HHL262160:HHL262161 HRH262160:HRH262161 IBD262160:IBD262161 IKZ262160:IKZ262161 IUV262160:IUV262161 JER262160:JER262161 JON262160:JON262161 JYJ262160:JYJ262161 KIF262160:KIF262161 KSB262160:KSB262161 LBX262160:LBX262161 LLT262160:LLT262161 LVP262160:LVP262161 MFL262160:MFL262161 MPH262160:MPH262161 MZD262160:MZD262161 NIZ262160:NIZ262161 NSV262160:NSV262161 OCR262160:OCR262161 OMN262160:OMN262161 OWJ262160:OWJ262161 PGF262160:PGF262161 PQB262160:PQB262161 PZX262160:PZX262161 QJT262160:QJT262161 QTP262160:QTP262161 RDL262160:RDL262161 RNH262160:RNH262161 RXD262160:RXD262161 SGZ262160:SGZ262161 SQV262160:SQV262161 TAR262160:TAR262161 TKN262160:TKN262161 TUJ262160:TUJ262161 UEF262160:UEF262161 UOB262160:UOB262161 UXX262160:UXX262161 VHT262160:VHT262161 VRP262160:VRP262161 WBL262160:WBL262161 WLH262160:WLH262161 WVD262160:WVD262161 IR327696:IR327697 SN327696:SN327697 ACJ327696:ACJ327697 AMF327696:AMF327697 AWB327696:AWB327697 BFX327696:BFX327697 BPT327696:BPT327697 BZP327696:BZP327697 CJL327696:CJL327697 CTH327696:CTH327697 DDD327696:DDD327697 DMZ327696:DMZ327697 DWV327696:DWV327697 EGR327696:EGR327697 EQN327696:EQN327697 FAJ327696:FAJ327697 FKF327696:FKF327697 FUB327696:FUB327697 GDX327696:GDX327697 GNT327696:GNT327697 GXP327696:GXP327697 HHL327696:HHL327697 HRH327696:HRH327697 IBD327696:IBD327697 IKZ327696:IKZ327697 IUV327696:IUV327697 JER327696:JER327697 JON327696:JON327697 JYJ327696:JYJ327697 KIF327696:KIF327697 KSB327696:KSB327697 LBX327696:LBX327697 LLT327696:LLT327697 LVP327696:LVP327697 MFL327696:MFL327697 MPH327696:MPH327697 MZD327696:MZD327697 NIZ327696:NIZ327697 NSV327696:NSV327697 OCR327696:OCR327697 OMN327696:OMN327697 OWJ327696:OWJ327697 PGF327696:PGF327697 PQB327696:PQB327697 PZX327696:PZX327697 QJT327696:QJT327697 QTP327696:QTP327697 RDL327696:RDL327697 RNH327696:RNH327697 RXD327696:RXD327697 SGZ327696:SGZ327697 SQV327696:SQV327697 TAR327696:TAR327697 TKN327696:TKN327697 TUJ327696:TUJ327697 UEF327696:UEF327697 UOB327696:UOB327697 UXX327696:UXX327697 VHT327696:VHT327697 VRP327696:VRP327697 WBL327696:WBL327697 WLH327696:WLH327697 WVD327696:WVD327697 IR393232:IR393233 SN393232:SN393233 ACJ393232:ACJ393233 AMF393232:AMF393233 AWB393232:AWB393233 BFX393232:BFX393233 BPT393232:BPT393233 BZP393232:BZP393233 CJL393232:CJL393233 CTH393232:CTH393233 DDD393232:DDD393233 DMZ393232:DMZ393233 DWV393232:DWV393233 EGR393232:EGR393233 EQN393232:EQN393233 FAJ393232:FAJ393233 FKF393232:FKF393233 FUB393232:FUB393233 GDX393232:GDX393233 GNT393232:GNT393233 GXP393232:GXP393233 HHL393232:HHL393233 HRH393232:HRH393233 IBD393232:IBD393233 IKZ393232:IKZ393233 IUV393232:IUV393233 JER393232:JER393233 JON393232:JON393233 JYJ393232:JYJ393233 KIF393232:KIF393233 KSB393232:KSB393233 LBX393232:LBX393233 LLT393232:LLT393233 LVP393232:LVP393233 MFL393232:MFL393233 MPH393232:MPH393233 MZD393232:MZD393233 NIZ393232:NIZ393233 NSV393232:NSV393233 OCR393232:OCR393233 OMN393232:OMN393233 OWJ393232:OWJ393233 PGF393232:PGF393233 PQB393232:PQB393233 PZX393232:PZX393233 QJT393232:QJT393233 QTP393232:QTP393233 RDL393232:RDL393233 RNH393232:RNH393233 RXD393232:RXD393233 SGZ393232:SGZ393233 SQV393232:SQV393233 TAR393232:TAR393233 TKN393232:TKN393233 TUJ393232:TUJ393233 UEF393232:UEF393233 UOB393232:UOB393233 UXX393232:UXX393233 VHT393232:VHT393233 VRP393232:VRP393233 WBL393232:WBL393233 WLH393232:WLH393233 WVD393232:WVD393233 IR458768:IR458769 SN458768:SN458769 ACJ458768:ACJ458769 AMF458768:AMF458769 AWB458768:AWB458769 BFX458768:BFX458769 BPT458768:BPT458769 BZP458768:BZP458769 CJL458768:CJL458769 CTH458768:CTH458769 DDD458768:DDD458769 DMZ458768:DMZ458769 DWV458768:DWV458769 EGR458768:EGR458769 EQN458768:EQN458769 FAJ458768:FAJ458769 FKF458768:FKF458769 FUB458768:FUB458769 GDX458768:GDX458769 GNT458768:GNT458769 GXP458768:GXP458769 HHL458768:HHL458769 HRH458768:HRH458769 IBD458768:IBD458769 IKZ458768:IKZ458769 IUV458768:IUV458769 JER458768:JER458769 JON458768:JON458769 JYJ458768:JYJ458769 KIF458768:KIF458769 KSB458768:KSB458769 LBX458768:LBX458769 LLT458768:LLT458769 LVP458768:LVP458769 MFL458768:MFL458769 MPH458768:MPH458769 MZD458768:MZD458769 NIZ458768:NIZ458769 NSV458768:NSV458769 OCR458768:OCR458769 OMN458768:OMN458769 OWJ458768:OWJ458769 PGF458768:PGF458769 PQB458768:PQB458769 PZX458768:PZX458769 QJT458768:QJT458769 QTP458768:QTP458769 RDL458768:RDL458769 RNH458768:RNH458769 RXD458768:RXD458769 SGZ458768:SGZ458769 SQV458768:SQV458769 TAR458768:TAR458769 TKN458768:TKN458769 TUJ458768:TUJ458769 UEF458768:UEF458769 UOB458768:UOB458769 UXX458768:UXX458769 VHT458768:VHT458769 VRP458768:VRP458769 WBL458768:WBL458769 WLH458768:WLH458769 WVD458768:WVD458769 IR524304:IR524305 SN524304:SN524305 ACJ524304:ACJ524305 AMF524304:AMF524305 AWB524304:AWB524305 BFX524304:BFX524305 BPT524304:BPT524305 BZP524304:BZP524305 CJL524304:CJL524305 CTH524304:CTH524305 DDD524304:DDD524305 DMZ524304:DMZ524305 DWV524304:DWV524305 EGR524304:EGR524305 EQN524304:EQN524305 FAJ524304:FAJ524305 FKF524304:FKF524305 FUB524304:FUB524305 GDX524304:GDX524305 GNT524304:GNT524305 GXP524304:GXP524305 HHL524304:HHL524305 HRH524304:HRH524305 IBD524304:IBD524305 IKZ524304:IKZ524305 IUV524304:IUV524305 JER524304:JER524305 JON524304:JON524305 JYJ524304:JYJ524305 KIF524304:KIF524305 KSB524304:KSB524305 LBX524304:LBX524305 LLT524304:LLT524305 LVP524304:LVP524305 MFL524304:MFL524305 MPH524304:MPH524305 MZD524304:MZD524305 NIZ524304:NIZ524305 NSV524304:NSV524305 OCR524304:OCR524305 OMN524304:OMN524305 OWJ524304:OWJ524305 PGF524304:PGF524305 PQB524304:PQB524305 PZX524304:PZX524305 QJT524304:QJT524305 QTP524304:QTP524305 RDL524304:RDL524305 RNH524304:RNH524305 RXD524304:RXD524305 SGZ524304:SGZ524305 SQV524304:SQV524305 TAR524304:TAR524305 TKN524304:TKN524305 TUJ524304:TUJ524305 UEF524304:UEF524305 UOB524304:UOB524305 UXX524304:UXX524305 VHT524304:VHT524305 VRP524304:VRP524305 WBL524304:WBL524305 WLH524304:WLH524305 WVD524304:WVD524305 IR589840:IR589841 SN589840:SN589841 ACJ589840:ACJ589841 AMF589840:AMF589841 AWB589840:AWB589841 BFX589840:BFX589841 BPT589840:BPT589841 BZP589840:BZP589841 CJL589840:CJL589841 CTH589840:CTH589841 DDD589840:DDD589841 DMZ589840:DMZ589841 DWV589840:DWV589841 EGR589840:EGR589841 EQN589840:EQN589841 FAJ589840:FAJ589841 FKF589840:FKF589841 FUB589840:FUB589841 GDX589840:GDX589841 GNT589840:GNT589841 GXP589840:GXP589841 HHL589840:HHL589841 HRH589840:HRH589841 IBD589840:IBD589841 IKZ589840:IKZ589841 IUV589840:IUV589841 JER589840:JER589841 JON589840:JON589841 JYJ589840:JYJ589841 KIF589840:KIF589841 KSB589840:KSB589841 LBX589840:LBX589841 LLT589840:LLT589841 LVP589840:LVP589841 MFL589840:MFL589841 MPH589840:MPH589841 MZD589840:MZD589841 NIZ589840:NIZ589841 NSV589840:NSV589841 OCR589840:OCR589841 OMN589840:OMN589841 OWJ589840:OWJ589841 PGF589840:PGF589841 PQB589840:PQB589841 PZX589840:PZX589841 QJT589840:QJT589841 QTP589840:QTP589841 RDL589840:RDL589841 RNH589840:RNH589841 RXD589840:RXD589841 SGZ589840:SGZ589841 SQV589840:SQV589841 TAR589840:TAR589841 TKN589840:TKN589841 TUJ589840:TUJ589841 UEF589840:UEF589841 UOB589840:UOB589841 UXX589840:UXX589841 VHT589840:VHT589841 VRP589840:VRP589841 WBL589840:WBL589841 WLH589840:WLH589841 WVD589840:WVD589841 IR655376:IR655377 SN655376:SN655377 ACJ655376:ACJ655377 AMF655376:AMF655377 AWB655376:AWB655377 BFX655376:BFX655377 BPT655376:BPT655377 BZP655376:BZP655377 CJL655376:CJL655377 CTH655376:CTH655377 DDD655376:DDD655377 DMZ655376:DMZ655377 DWV655376:DWV655377 EGR655376:EGR655377 EQN655376:EQN655377 FAJ655376:FAJ655377 FKF655376:FKF655377 FUB655376:FUB655377 GDX655376:GDX655377 GNT655376:GNT655377 GXP655376:GXP655377 HHL655376:HHL655377 HRH655376:HRH655377 IBD655376:IBD655377 IKZ655376:IKZ655377 IUV655376:IUV655377 JER655376:JER655377 JON655376:JON655377 JYJ655376:JYJ655377 KIF655376:KIF655377 KSB655376:KSB655377 LBX655376:LBX655377 LLT655376:LLT655377 LVP655376:LVP655377 MFL655376:MFL655377 MPH655376:MPH655377 MZD655376:MZD655377 NIZ655376:NIZ655377 NSV655376:NSV655377 OCR655376:OCR655377 OMN655376:OMN655377 OWJ655376:OWJ655377 PGF655376:PGF655377 PQB655376:PQB655377 PZX655376:PZX655377 QJT655376:QJT655377 QTP655376:QTP655377 RDL655376:RDL655377 RNH655376:RNH655377 RXD655376:RXD655377 SGZ655376:SGZ655377 SQV655376:SQV655377 TAR655376:TAR655377 TKN655376:TKN655377 TUJ655376:TUJ655377 UEF655376:UEF655377 UOB655376:UOB655377 UXX655376:UXX655377 VHT655376:VHT655377 VRP655376:VRP655377 WBL655376:WBL655377 WLH655376:WLH655377 WVD655376:WVD655377 IR720912:IR720913 SN720912:SN720913 ACJ720912:ACJ720913 AMF720912:AMF720913 AWB720912:AWB720913 BFX720912:BFX720913 BPT720912:BPT720913 BZP720912:BZP720913 CJL720912:CJL720913 CTH720912:CTH720913 DDD720912:DDD720913 DMZ720912:DMZ720913 DWV720912:DWV720913 EGR720912:EGR720913 EQN720912:EQN720913 FAJ720912:FAJ720913 FKF720912:FKF720913 FUB720912:FUB720913 GDX720912:GDX720913 GNT720912:GNT720913 GXP720912:GXP720913 HHL720912:HHL720913 HRH720912:HRH720913 IBD720912:IBD720913 IKZ720912:IKZ720913 IUV720912:IUV720913 JER720912:JER720913 JON720912:JON720913 JYJ720912:JYJ720913 KIF720912:KIF720913 KSB720912:KSB720913 LBX720912:LBX720913 LLT720912:LLT720913 LVP720912:LVP720913 MFL720912:MFL720913 MPH720912:MPH720913 MZD720912:MZD720913 NIZ720912:NIZ720913 NSV720912:NSV720913 OCR720912:OCR720913 OMN720912:OMN720913 OWJ720912:OWJ720913 PGF720912:PGF720913 PQB720912:PQB720913 PZX720912:PZX720913 QJT720912:QJT720913 QTP720912:QTP720913 RDL720912:RDL720913 RNH720912:RNH720913 RXD720912:RXD720913 SGZ720912:SGZ720913 SQV720912:SQV720913 TAR720912:TAR720913 TKN720912:TKN720913 TUJ720912:TUJ720913 UEF720912:UEF720913 UOB720912:UOB720913 UXX720912:UXX720913 VHT720912:VHT720913 VRP720912:VRP720913 WBL720912:WBL720913 WLH720912:WLH720913 WVD720912:WVD720913 IR786448:IR786449 SN786448:SN786449 ACJ786448:ACJ786449 AMF786448:AMF786449 AWB786448:AWB786449 BFX786448:BFX786449 BPT786448:BPT786449 BZP786448:BZP786449 CJL786448:CJL786449 CTH786448:CTH786449 DDD786448:DDD786449 DMZ786448:DMZ786449 DWV786448:DWV786449 EGR786448:EGR786449 EQN786448:EQN786449 FAJ786448:FAJ786449 FKF786448:FKF786449 FUB786448:FUB786449 GDX786448:GDX786449 GNT786448:GNT786449 GXP786448:GXP786449 HHL786448:HHL786449 HRH786448:HRH786449 IBD786448:IBD786449 IKZ786448:IKZ786449 IUV786448:IUV786449 JER786448:JER786449 JON786448:JON786449 JYJ786448:JYJ786449 KIF786448:KIF786449 KSB786448:KSB786449 LBX786448:LBX786449 LLT786448:LLT786449 LVP786448:LVP786449 MFL786448:MFL786449 MPH786448:MPH786449 MZD786448:MZD786449 NIZ786448:NIZ786449 NSV786448:NSV786449 OCR786448:OCR786449 OMN786448:OMN786449 OWJ786448:OWJ786449 PGF786448:PGF786449 PQB786448:PQB786449 PZX786448:PZX786449 QJT786448:QJT786449 QTP786448:QTP786449 RDL786448:RDL786449 RNH786448:RNH786449 RXD786448:RXD786449 SGZ786448:SGZ786449 SQV786448:SQV786449 TAR786448:TAR786449 TKN786448:TKN786449 TUJ786448:TUJ786449 UEF786448:UEF786449 UOB786448:UOB786449 UXX786448:UXX786449 VHT786448:VHT786449 VRP786448:VRP786449 WBL786448:WBL786449 WLH786448:WLH786449 WVD786448:WVD786449 IR851984:IR851985 SN851984:SN851985 ACJ851984:ACJ851985 AMF851984:AMF851985 AWB851984:AWB851985 BFX851984:BFX851985 BPT851984:BPT851985 BZP851984:BZP851985 CJL851984:CJL851985 CTH851984:CTH851985 DDD851984:DDD851985 DMZ851984:DMZ851985 DWV851984:DWV851985 EGR851984:EGR851985 EQN851984:EQN851985 FAJ851984:FAJ851985 FKF851984:FKF851985 FUB851984:FUB851985 GDX851984:GDX851985 GNT851984:GNT851985 GXP851984:GXP851985 HHL851984:HHL851985 HRH851984:HRH851985 IBD851984:IBD851985 IKZ851984:IKZ851985 IUV851984:IUV851985 JER851984:JER851985 JON851984:JON851985 JYJ851984:JYJ851985 KIF851984:KIF851985 KSB851984:KSB851985 LBX851984:LBX851985 LLT851984:LLT851985 LVP851984:LVP851985 MFL851984:MFL851985 MPH851984:MPH851985 MZD851984:MZD851985 NIZ851984:NIZ851985 NSV851984:NSV851985 OCR851984:OCR851985 OMN851984:OMN851985 OWJ851984:OWJ851985 PGF851984:PGF851985 PQB851984:PQB851985 PZX851984:PZX851985 QJT851984:QJT851985 QTP851984:QTP851985 RDL851984:RDL851985 RNH851984:RNH851985 RXD851984:RXD851985 SGZ851984:SGZ851985 SQV851984:SQV851985 TAR851984:TAR851985 TKN851984:TKN851985 TUJ851984:TUJ851985 UEF851984:UEF851985 UOB851984:UOB851985 UXX851984:UXX851985 VHT851984:VHT851985 VRP851984:VRP851985 WBL851984:WBL851985 WLH851984:WLH851985 WVD851984:WVD851985 IR917520:IR917521 SN917520:SN917521 ACJ917520:ACJ917521 AMF917520:AMF917521 AWB917520:AWB917521 BFX917520:BFX917521 BPT917520:BPT917521 BZP917520:BZP917521 CJL917520:CJL917521 CTH917520:CTH917521 DDD917520:DDD917521 DMZ917520:DMZ917521 DWV917520:DWV917521 EGR917520:EGR917521 EQN917520:EQN917521 FAJ917520:FAJ917521 FKF917520:FKF917521 FUB917520:FUB917521 GDX917520:GDX917521 GNT917520:GNT917521 GXP917520:GXP917521 HHL917520:HHL917521 HRH917520:HRH917521 IBD917520:IBD917521 IKZ917520:IKZ917521 IUV917520:IUV917521 JER917520:JER917521 JON917520:JON917521 JYJ917520:JYJ917521 KIF917520:KIF917521 KSB917520:KSB917521 LBX917520:LBX917521 LLT917520:LLT917521 LVP917520:LVP917521 MFL917520:MFL917521 MPH917520:MPH917521 MZD917520:MZD917521 NIZ917520:NIZ917521 NSV917520:NSV917521 OCR917520:OCR917521 OMN917520:OMN917521 OWJ917520:OWJ917521 PGF917520:PGF917521 PQB917520:PQB917521 PZX917520:PZX917521 QJT917520:QJT917521 QTP917520:QTP917521 RDL917520:RDL917521 RNH917520:RNH917521 RXD917520:RXD917521 SGZ917520:SGZ917521 SQV917520:SQV917521 TAR917520:TAR917521 TKN917520:TKN917521 TUJ917520:TUJ917521 UEF917520:UEF917521 UOB917520:UOB917521 UXX917520:UXX917521 VHT917520:VHT917521 VRP917520:VRP917521 WBL917520:WBL917521 WLH917520:WLH917521 WVD917520:WVD917521 IR983056:IR983057 SN983056:SN983057 ACJ983056:ACJ983057 AMF983056:AMF983057 AWB983056:AWB983057 BFX983056:BFX983057 BPT983056:BPT983057 BZP983056:BZP983057 CJL983056:CJL983057 CTH983056:CTH983057 DDD983056:DDD983057 DMZ983056:DMZ983057 DWV983056:DWV983057 EGR983056:EGR983057 EQN983056:EQN983057 FAJ983056:FAJ983057 FKF983056:FKF983057 FUB983056:FUB983057 GDX983056:GDX983057 GNT983056:GNT983057 GXP983056:GXP983057 HHL983056:HHL983057 HRH983056:HRH983057 IBD983056:IBD983057 IKZ983056:IKZ983057 IUV983056:IUV983057 JER983056:JER983057 JON983056:JON983057 JYJ983056:JYJ983057 KIF983056:KIF983057 KSB983056:KSB983057 LBX983056:LBX983057 LLT983056:LLT983057 LVP983056:LVP983057 MFL983056:MFL983057 MPH983056:MPH983057 MZD983056:MZD983057 NIZ983056:NIZ983057 NSV983056:NSV983057 OCR983056:OCR983057 OMN983056:OMN983057 OWJ983056:OWJ983057 PGF983056:PGF983057 PQB983056:PQB983057 PZX983056:PZX983057 QJT983056:QJT983057 QTP983056:QTP983057 RDL983056:RDL983057 RNH983056:RNH983057 RXD983056:RXD983057 SGZ983056:SGZ983057 SQV983056:SQV983057 TAR983056:TAR983057 TKN983056:TKN983057 TUJ983056:TUJ983057 UEF983056:UEF983057 UOB983056:UOB983057 UXX983056:UXX983057 VHT983056:VHT983057 VRP983056:VRP983057 WBL983056:WBL983057 WLH983056:WLH983057 WVD983056:WVD983057 IR14:IR24 SN14:SN24 ACJ14:ACJ24 AMF14:AMF24 AWB14:AWB24 BFX14:BFX24 BPT14:BPT24 BZP14:BZP24 CJL14:CJL24 CTH14:CTH24 DDD14:DDD24 DMZ14:DMZ24 DWV14:DWV24 EGR14:EGR24 EQN14:EQN24 FAJ14:FAJ24 FKF14:FKF24 FUB14:FUB24 GDX14:GDX24 GNT14:GNT24 GXP14:GXP24 HHL14:HHL24 HRH14:HRH24 IBD14:IBD24 IKZ14:IKZ24 IUV14:IUV24 JER14:JER24 JON14:JON24 JYJ14:JYJ24 KIF14:KIF24 KSB14:KSB24 LBX14:LBX24 LLT14:LLT24 LVP14:LVP24 MFL14:MFL24 MPH14:MPH24 MZD14:MZD24 NIZ14:NIZ24 NSV14:NSV24 OCR14:OCR24 OMN14:OMN24 OWJ14:OWJ24 PGF14:PGF24 PQB14:PQB24 PZX14:PZX24 QJT14:QJT24 QTP14:QTP24 RDL14:RDL24 RNH14:RNH24 RXD14:RXD24 SGZ14:SGZ24 SQV14:SQV24 TAR14:TAR24 TKN14:TKN24 TUJ14:TUJ24 UEF14:UEF24 UOB14:UOB24 UXX14:UXX24 VHT14:VHT24 VRP14:VRP24 WBL14:WBL24 WLH14:WLH24 WVD14:WVD24 IR65555:IR65558 SN65555:SN65558 ACJ65555:ACJ65558 AMF65555:AMF65558 AWB65555:AWB65558 BFX65555:BFX65558 BPT65555:BPT65558 BZP65555:BZP65558 CJL65555:CJL65558 CTH65555:CTH65558 DDD65555:DDD65558 DMZ65555:DMZ65558 DWV65555:DWV65558 EGR65555:EGR65558 EQN65555:EQN65558 FAJ65555:FAJ65558 FKF65555:FKF65558 FUB65555:FUB65558 GDX65555:GDX65558 GNT65555:GNT65558 GXP65555:GXP65558 HHL65555:HHL65558 HRH65555:HRH65558 IBD65555:IBD65558 IKZ65555:IKZ65558 IUV65555:IUV65558 JER65555:JER65558 JON65555:JON65558 JYJ65555:JYJ65558 KIF65555:KIF65558 KSB65555:KSB65558 LBX65555:LBX65558 LLT65555:LLT65558 LVP65555:LVP65558 MFL65555:MFL65558 MPH65555:MPH65558 MZD65555:MZD65558 NIZ65555:NIZ65558 NSV65555:NSV65558 OCR65555:OCR65558 OMN65555:OMN65558 OWJ65555:OWJ65558 PGF65555:PGF65558 PQB65555:PQB65558 PZX65555:PZX65558 QJT65555:QJT65558 QTP65555:QTP65558 RDL65555:RDL65558 RNH65555:RNH65558 RXD65555:RXD65558 SGZ65555:SGZ65558 SQV65555:SQV65558 TAR65555:TAR65558 TKN65555:TKN65558 TUJ65555:TUJ65558 UEF65555:UEF65558 UOB65555:UOB65558 UXX65555:UXX65558 VHT65555:VHT65558 VRP65555:VRP65558 WBL65555:WBL65558 WLH65555:WLH65558 WVD65555:WVD65558 IR131091:IR131094 SN131091:SN131094 ACJ131091:ACJ131094 AMF131091:AMF131094 AWB131091:AWB131094 BFX131091:BFX131094 BPT131091:BPT131094 BZP131091:BZP131094 CJL131091:CJL131094 CTH131091:CTH131094 DDD131091:DDD131094 DMZ131091:DMZ131094 DWV131091:DWV131094 EGR131091:EGR131094 EQN131091:EQN131094 FAJ131091:FAJ131094 FKF131091:FKF131094 FUB131091:FUB131094 GDX131091:GDX131094 GNT131091:GNT131094 GXP131091:GXP131094 HHL131091:HHL131094 HRH131091:HRH131094 IBD131091:IBD131094 IKZ131091:IKZ131094 IUV131091:IUV131094 JER131091:JER131094 JON131091:JON131094 JYJ131091:JYJ131094 KIF131091:KIF131094 KSB131091:KSB131094 LBX131091:LBX131094 LLT131091:LLT131094 LVP131091:LVP131094 MFL131091:MFL131094 MPH131091:MPH131094 MZD131091:MZD131094 NIZ131091:NIZ131094 NSV131091:NSV131094 OCR131091:OCR131094 OMN131091:OMN131094 OWJ131091:OWJ131094 PGF131091:PGF131094 PQB131091:PQB131094 PZX131091:PZX131094 QJT131091:QJT131094 QTP131091:QTP131094 RDL131091:RDL131094 RNH131091:RNH131094 RXD131091:RXD131094 SGZ131091:SGZ131094 SQV131091:SQV131094 TAR131091:TAR131094 TKN131091:TKN131094 TUJ131091:TUJ131094 UEF131091:UEF131094 UOB131091:UOB131094 UXX131091:UXX131094 VHT131091:VHT131094 VRP131091:VRP131094 WBL131091:WBL131094 WLH131091:WLH131094 WVD131091:WVD131094 IR196627:IR196630 SN196627:SN196630 ACJ196627:ACJ196630 AMF196627:AMF196630 AWB196627:AWB196630 BFX196627:BFX196630 BPT196627:BPT196630 BZP196627:BZP196630 CJL196627:CJL196630 CTH196627:CTH196630 DDD196627:DDD196630 DMZ196627:DMZ196630 DWV196627:DWV196630 EGR196627:EGR196630 EQN196627:EQN196630 FAJ196627:FAJ196630 FKF196627:FKF196630 FUB196627:FUB196630 GDX196627:GDX196630 GNT196627:GNT196630 GXP196627:GXP196630 HHL196627:HHL196630 HRH196627:HRH196630 IBD196627:IBD196630 IKZ196627:IKZ196630 IUV196627:IUV196630 JER196627:JER196630 JON196627:JON196630 JYJ196627:JYJ196630 KIF196627:KIF196630 KSB196627:KSB196630 LBX196627:LBX196630 LLT196627:LLT196630 LVP196627:LVP196630 MFL196627:MFL196630 MPH196627:MPH196630 MZD196627:MZD196630 NIZ196627:NIZ196630 NSV196627:NSV196630 OCR196627:OCR196630 OMN196627:OMN196630 OWJ196627:OWJ196630 PGF196627:PGF196630 PQB196627:PQB196630 PZX196627:PZX196630 QJT196627:QJT196630 QTP196627:QTP196630 RDL196627:RDL196630 RNH196627:RNH196630 RXD196627:RXD196630 SGZ196627:SGZ196630 SQV196627:SQV196630 TAR196627:TAR196630 TKN196627:TKN196630 TUJ196627:TUJ196630 UEF196627:UEF196630 UOB196627:UOB196630 UXX196627:UXX196630 VHT196627:VHT196630 VRP196627:VRP196630 WBL196627:WBL196630 WLH196627:WLH196630 WVD196627:WVD196630 IR262163:IR262166 SN262163:SN262166 ACJ262163:ACJ262166 AMF262163:AMF262166 AWB262163:AWB262166 BFX262163:BFX262166 BPT262163:BPT262166 BZP262163:BZP262166 CJL262163:CJL262166 CTH262163:CTH262166 DDD262163:DDD262166 DMZ262163:DMZ262166 DWV262163:DWV262166 EGR262163:EGR262166 EQN262163:EQN262166 FAJ262163:FAJ262166 FKF262163:FKF262166 FUB262163:FUB262166 GDX262163:GDX262166 GNT262163:GNT262166 GXP262163:GXP262166 HHL262163:HHL262166 HRH262163:HRH262166 IBD262163:IBD262166 IKZ262163:IKZ262166 IUV262163:IUV262166 JER262163:JER262166 JON262163:JON262166 JYJ262163:JYJ262166 KIF262163:KIF262166 KSB262163:KSB262166 LBX262163:LBX262166 LLT262163:LLT262166 LVP262163:LVP262166 MFL262163:MFL262166 MPH262163:MPH262166 MZD262163:MZD262166 NIZ262163:NIZ262166 NSV262163:NSV262166 OCR262163:OCR262166 OMN262163:OMN262166 OWJ262163:OWJ262166 PGF262163:PGF262166 PQB262163:PQB262166 PZX262163:PZX262166 QJT262163:QJT262166 QTP262163:QTP262166 RDL262163:RDL262166 RNH262163:RNH262166 RXD262163:RXD262166 SGZ262163:SGZ262166 SQV262163:SQV262166 TAR262163:TAR262166 TKN262163:TKN262166 TUJ262163:TUJ262166 UEF262163:UEF262166 UOB262163:UOB262166 UXX262163:UXX262166 VHT262163:VHT262166 VRP262163:VRP262166 WBL262163:WBL262166 WLH262163:WLH262166 WVD262163:WVD262166 IR327699:IR327702 SN327699:SN327702 ACJ327699:ACJ327702 AMF327699:AMF327702 AWB327699:AWB327702 BFX327699:BFX327702 BPT327699:BPT327702 BZP327699:BZP327702 CJL327699:CJL327702 CTH327699:CTH327702 DDD327699:DDD327702 DMZ327699:DMZ327702 DWV327699:DWV327702 EGR327699:EGR327702 EQN327699:EQN327702 FAJ327699:FAJ327702 FKF327699:FKF327702 FUB327699:FUB327702 GDX327699:GDX327702 GNT327699:GNT327702 GXP327699:GXP327702 HHL327699:HHL327702 HRH327699:HRH327702 IBD327699:IBD327702 IKZ327699:IKZ327702 IUV327699:IUV327702 JER327699:JER327702 JON327699:JON327702 JYJ327699:JYJ327702 KIF327699:KIF327702 KSB327699:KSB327702 LBX327699:LBX327702 LLT327699:LLT327702 LVP327699:LVP327702 MFL327699:MFL327702 MPH327699:MPH327702 MZD327699:MZD327702 NIZ327699:NIZ327702 NSV327699:NSV327702 OCR327699:OCR327702 OMN327699:OMN327702 OWJ327699:OWJ327702 PGF327699:PGF327702 PQB327699:PQB327702 PZX327699:PZX327702 QJT327699:QJT327702 QTP327699:QTP327702 RDL327699:RDL327702 RNH327699:RNH327702 RXD327699:RXD327702 SGZ327699:SGZ327702 SQV327699:SQV327702 TAR327699:TAR327702 TKN327699:TKN327702 TUJ327699:TUJ327702 UEF327699:UEF327702 UOB327699:UOB327702 UXX327699:UXX327702 VHT327699:VHT327702 VRP327699:VRP327702 WBL327699:WBL327702 WLH327699:WLH327702 WVD327699:WVD327702 IR393235:IR393238 SN393235:SN393238 ACJ393235:ACJ393238 AMF393235:AMF393238 AWB393235:AWB393238 BFX393235:BFX393238 BPT393235:BPT393238 BZP393235:BZP393238 CJL393235:CJL393238 CTH393235:CTH393238 DDD393235:DDD393238 DMZ393235:DMZ393238 DWV393235:DWV393238 EGR393235:EGR393238 EQN393235:EQN393238 FAJ393235:FAJ393238 FKF393235:FKF393238 FUB393235:FUB393238 GDX393235:GDX393238 GNT393235:GNT393238 GXP393235:GXP393238 HHL393235:HHL393238 HRH393235:HRH393238 IBD393235:IBD393238 IKZ393235:IKZ393238 IUV393235:IUV393238 JER393235:JER393238 JON393235:JON393238 JYJ393235:JYJ393238 KIF393235:KIF393238 KSB393235:KSB393238 LBX393235:LBX393238 LLT393235:LLT393238 LVP393235:LVP393238 MFL393235:MFL393238 MPH393235:MPH393238 MZD393235:MZD393238 NIZ393235:NIZ393238 NSV393235:NSV393238 OCR393235:OCR393238 OMN393235:OMN393238 OWJ393235:OWJ393238 PGF393235:PGF393238 PQB393235:PQB393238 PZX393235:PZX393238 QJT393235:QJT393238 QTP393235:QTP393238 RDL393235:RDL393238 RNH393235:RNH393238 RXD393235:RXD393238 SGZ393235:SGZ393238 SQV393235:SQV393238 TAR393235:TAR393238 TKN393235:TKN393238 TUJ393235:TUJ393238 UEF393235:UEF393238 UOB393235:UOB393238 UXX393235:UXX393238 VHT393235:VHT393238 VRP393235:VRP393238 WBL393235:WBL393238 WLH393235:WLH393238 WVD393235:WVD393238 IR458771:IR458774 SN458771:SN458774 ACJ458771:ACJ458774 AMF458771:AMF458774 AWB458771:AWB458774 BFX458771:BFX458774 BPT458771:BPT458774 BZP458771:BZP458774 CJL458771:CJL458774 CTH458771:CTH458774 DDD458771:DDD458774 DMZ458771:DMZ458774 DWV458771:DWV458774 EGR458771:EGR458774 EQN458771:EQN458774 FAJ458771:FAJ458774 FKF458771:FKF458774 FUB458771:FUB458774 GDX458771:GDX458774 GNT458771:GNT458774 GXP458771:GXP458774 HHL458771:HHL458774 HRH458771:HRH458774 IBD458771:IBD458774 IKZ458771:IKZ458774 IUV458771:IUV458774 JER458771:JER458774 JON458771:JON458774 JYJ458771:JYJ458774 KIF458771:KIF458774 KSB458771:KSB458774 LBX458771:LBX458774 LLT458771:LLT458774 LVP458771:LVP458774 MFL458771:MFL458774 MPH458771:MPH458774 MZD458771:MZD458774 NIZ458771:NIZ458774 NSV458771:NSV458774 OCR458771:OCR458774 OMN458771:OMN458774 OWJ458771:OWJ458774 PGF458771:PGF458774 PQB458771:PQB458774 PZX458771:PZX458774 QJT458771:QJT458774 QTP458771:QTP458774 RDL458771:RDL458774 RNH458771:RNH458774 RXD458771:RXD458774 SGZ458771:SGZ458774 SQV458771:SQV458774 TAR458771:TAR458774 TKN458771:TKN458774 TUJ458771:TUJ458774 UEF458771:UEF458774 UOB458771:UOB458774 UXX458771:UXX458774 VHT458771:VHT458774 VRP458771:VRP458774 WBL458771:WBL458774 WLH458771:WLH458774 WVD458771:WVD458774 IR524307:IR524310 SN524307:SN524310 ACJ524307:ACJ524310 AMF524307:AMF524310 AWB524307:AWB524310 BFX524307:BFX524310 BPT524307:BPT524310 BZP524307:BZP524310 CJL524307:CJL524310 CTH524307:CTH524310 DDD524307:DDD524310 DMZ524307:DMZ524310 DWV524307:DWV524310 EGR524307:EGR524310 EQN524307:EQN524310 FAJ524307:FAJ524310 FKF524307:FKF524310 FUB524307:FUB524310 GDX524307:GDX524310 GNT524307:GNT524310 GXP524307:GXP524310 HHL524307:HHL524310 HRH524307:HRH524310 IBD524307:IBD524310 IKZ524307:IKZ524310 IUV524307:IUV524310 JER524307:JER524310 JON524307:JON524310 JYJ524307:JYJ524310 KIF524307:KIF524310 KSB524307:KSB524310 LBX524307:LBX524310 LLT524307:LLT524310 LVP524307:LVP524310 MFL524307:MFL524310 MPH524307:MPH524310 MZD524307:MZD524310 NIZ524307:NIZ524310 NSV524307:NSV524310 OCR524307:OCR524310 OMN524307:OMN524310 OWJ524307:OWJ524310 PGF524307:PGF524310 PQB524307:PQB524310 PZX524307:PZX524310 QJT524307:QJT524310 QTP524307:QTP524310 RDL524307:RDL524310 RNH524307:RNH524310 RXD524307:RXD524310 SGZ524307:SGZ524310 SQV524307:SQV524310 TAR524307:TAR524310 TKN524307:TKN524310 TUJ524307:TUJ524310 UEF524307:UEF524310 UOB524307:UOB524310 UXX524307:UXX524310 VHT524307:VHT524310 VRP524307:VRP524310 WBL524307:WBL524310 WLH524307:WLH524310 WVD524307:WVD524310 IR589843:IR589846 SN589843:SN589846 ACJ589843:ACJ589846 AMF589843:AMF589846 AWB589843:AWB589846 BFX589843:BFX589846 BPT589843:BPT589846 BZP589843:BZP589846 CJL589843:CJL589846 CTH589843:CTH589846 DDD589843:DDD589846 DMZ589843:DMZ589846 DWV589843:DWV589846 EGR589843:EGR589846 EQN589843:EQN589846 FAJ589843:FAJ589846 FKF589843:FKF589846 FUB589843:FUB589846 GDX589843:GDX589846 GNT589843:GNT589846 GXP589843:GXP589846 HHL589843:HHL589846 HRH589843:HRH589846 IBD589843:IBD589846 IKZ589843:IKZ589846 IUV589843:IUV589846 JER589843:JER589846 JON589843:JON589846 JYJ589843:JYJ589846 KIF589843:KIF589846 KSB589843:KSB589846 LBX589843:LBX589846 LLT589843:LLT589846 LVP589843:LVP589846 MFL589843:MFL589846 MPH589843:MPH589846 MZD589843:MZD589846 NIZ589843:NIZ589846 NSV589843:NSV589846 OCR589843:OCR589846 OMN589843:OMN589846 OWJ589843:OWJ589846 PGF589843:PGF589846 PQB589843:PQB589846 PZX589843:PZX589846 QJT589843:QJT589846 QTP589843:QTP589846 RDL589843:RDL589846 RNH589843:RNH589846 RXD589843:RXD589846 SGZ589843:SGZ589846 SQV589843:SQV589846 TAR589843:TAR589846 TKN589843:TKN589846 TUJ589843:TUJ589846 UEF589843:UEF589846 UOB589843:UOB589846 UXX589843:UXX589846 VHT589843:VHT589846 VRP589843:VRP589846 WBL589843:WBL589846 WLH589843:WLH589846 WVD589843:WVD589846 IR655379:IR655382 SN655379:SN655382 ACJ655379:ACJ655382 AMF655379:AMF655382 AWB655379:AWB655382 BFX655379:BFX655382 BPT655379:BPT655382 BZP655379:BZP655382 CJL655379:CJL655382 CTH655379:CTH655382 DDD655379:DDD655382 DMZ655379:DMZ655382 DWV655379:DWV655382 EGR655379:EGR655382 EQN655379:EQN655382 FAJ655379:FAJ655382 FKF655379:FKF655382 FUB655379:FUB655382 GDX655379:GDX655382 GNT655379:GNT655382 GXP655379:GXP655382 HHL655379:HHL655382 HRH655379:HRH655382 IBD655379:IBD655382 IKZ655379:IKZ655382 IUV655379:IUV655382 JER655379:JER655382 JON655379:JON655382 JYJ655379:JYJ655382 KIF655379:KIF655382 KSB655379:KSB655382 LBX655379:LBX655382 LLT655379:LLT655382 LVP655379:LVP655382 MFL655379:MFL655382 MPH655379:MPH655382 MZD655379:MZD655382 NIZ655379:NIZ655382 NSV655379:NSV655382 OCR655379:OCR655382 OMN655379:OMN655382 OWJ655379:OWJ655382 PGF655379:PGF655382 PQB655379:PQB655382 PZX655379:PZX655382 QJT655379:QJT655382 QTP655379:QTP655382 RDL655379:RDL655382 RNH655379:RNH655382 RXD655379:RXD655382 SGZ655379:SGZ655382 SQV655379:SQV655382 TAR655379:TAR655382 TKN655379:TKN655382 TUJ655379:TUJ655382 UEF655379:UEF655382 UOB655379:UOB655382 UXX655379:UXX655382 VHT655379:VHT655382 VRP655379:VRP655382 WBL655379:WBL655382 WLH655379:WLH655382 WVD655379:WVD655382 IR720915:IR720918 SN720915:SN720918 ACJ720915:ACJ720918 AMF720915:AMF720918 AWB720915:AWB720918 BFX720915:BFX720918 BPT720915:BPT720918 BZP720915:BZP720918 CJL720915:CJL720918 CTH720915:CTH720918 DDD720915:DDD720918 DMZ720915:DMZ720918 DWV720915:DWV720918 EGR720915:EGR720918 EQN720915:EQN720918 FAJ720915:FAJ720918 FKF720915:FKF720918 FUB720915:FUB720918 GDX720915:GDX720918 GNT720915:GNT720918 GXP720915:GXP720918 HHL720915:HHL720918 HRH720915:HRH720918 IBD720915:IBD720918 IKZ720915:IKZ720918 IUV720915:IUV720918 JER720915:JER720918 JON720915:JON720918 JYJ720915:JYJ720918 KIF720915:KIF720918 KSB720915:KSB720918 LBX720915:LBX720918 LLT720915:LLT720918 LVP720915:LVP720918 MFL720915:MFL720918 MPH720915:MPH720918 MZD720915:MZD720918 NIZ720915:NIZ720918 NSV720915:NSV720918 OCR720915:OCR720918 OMN720915:OMN720918 OWJ720915:OWJ720918 PGF720915:PGF720918 PQB720915:PQB720918 PZX720915:PZX720918 QJT720915:QJT720918 QTP720915:QTP720918 RDL720915:RDL720918 RNH720915:RNH720918 RXD720915:RXD720918 SGZ720915:SGZ720918 SQV720915:SQV720918 TAR720915:TAR720918 TKN720915:TKN720918 TUJ720915:TUJ720918 UEF720915:UEF720918 UOB720915:UOB720918 UXX720915:UXX720918 VHT720915:VHT720918 VRP720915:VRP720918 WBL720915:WBL720918 WLH720915:WLH720918 WVD720915:WVD720918 IR786451:IR786454 SN786451:SN786454 ACJ786451:ACJ786454 AMF786451:AMF786454 AWB786451:AWB786454 BFX786451:BFX786454 BPT786451:BPT786454 BZP786451:BZP786454 CJL786451:CJL786454 CTH786451:CTH786454 DDD786451:DDD786454 DMZ786451:DMZ786454 DWV786451:DWV786454 EGR786451:EGR786454 EQN786451:EQN786454 FAJ786451:FAJ786454 FKF786451:FKF786454 FUB786451:FUB786454 GDX786451:GDX786454 GNT786451:GNT786454 GXP786451:GXP786454 HHL786451:HHL786454 HRH786451:HRH786454 IBD786451:IBD786454 IKZ786451:IKZ786454 IUV786451:IUV786454 JER786451:JER786454 JON786451:JON786454 JYJ786451:JYJ786454 KIF786451:KIF786454 KSB786451:KSB786454 LBX786451:LBX786454 LLT786451:LLT786454 LVP786451:LVP786454 MFL786451:MFL786454 MPH786451:MPH786454 MZD786451:MZD786454 NIZ786451:NIZ786454 NSV786451:NSV786454 OCR786451:OCR786454 OMN786451:OMN786454 OWJ786451:OWJ786454 PGF786451:PGF786454 PQB786451:PQB786454 PZX786451:PZX786454 QJT786451:QJT786454 QTP786451:QTP786454 RDL786451:RDL786454 RNH786451:RNH786454 RXD786451:RXD786454 SGZ786451:SGZ786454 SQV786451:SQV786454 TAR786451:TAR786454 TKN786451:TKN786454 TUJ786451:TUJ786454 UEF786451:UEF786454 UOB786451:UOB786454 UXX786451:UXX786454 VHT786451:VHT786454 VRP786451:VRP786454 WBL786451:WBL786454 WLH786451:WLH786454 WVD786451:WVD786454 IR851987:IR851990 SN851987:SN851990 ACJ851987:ACJ851990 AMF851987:AMF851990 AWB851987:AWB851990 BFX851987:BFX851990 BPT851987:BPT851990 BZP851987:BZP851990 CJL851987:CJL851990 CTH851987:CTH851990 DDD851987:DDD851990 DMZ851987:DMZ851990 DWV851987:DWV851990 EGR851987:EGR851990 EQN851987:EQN851990 FAJ851987:FAJ851990 FKF851987:FKF851990 FUB851987:FUB851990 GDX851987:GDX851990 GNT851987:GNT851990 GXP851987:GXP851990 HHL851987:HHL851990 HRH851987:HRH851990 IBD851987:IBD851990 IKZ851987:IKZ851990 IUV851987:IUV851990 JER851987:JER851990 JON851987:JON851990 JYJ851987:JYJ851990 KIF851987:KIF851990 KSB851987:KSB851990 LBX851987:LBX851990 LLT851987:LLT851990 LVP851987:LVP851990 MFL851987:MFL851990 MPH851987:MPH851990 MZD851987:MZD851990 NIZ851987:NIZ851990 NSV851987:NSV851990 OCR851987:OCR851990 OMN851987:OMN851990 OWJ851987:OWJ851990 PGF851987:PGF851990 PQB851987:PQB851990 PZX851987:PZX851990 QJT851987:QJT851990 QTP851987:QTP851990 RDL851987:RDL851990 RNH851987:RNH851990 RXD851987:RXD851990 SGZ851987:SGZ851990 SQV851987:SQV851990 TAR851987:TAR851990 TKN851987:TKN851990 TUJ851987:TUJ851990 UEF851987:UEF851990 UOB851987:UOB851990 UXX851987:UXX851990 VHT851987:VHT851990 VRP851987:VRP851990 WBL851987:WBL851990 WLH851987:WLH851990 WVD851987:WVD851990 IR917523:IR917526 SN917523:SN917526 ACJ917523:ACJ917526 AMF917523:AMF917526 AWB917523:AWB917526 BFX917523:BFX917526 BPT917523:BPT917526 BZP917523:BZP917526 CJL917523:CJL917526 CTH917523:CTH917526 DDD917523:DDD917526 DMZ917523:DMZ917526 DWV917523:DWV917526 EGR917523:EGR917526 EQN917523:EQN917526 FAJ917523:FAJ917526 FKF917523:FKF917526 FUB917523:FUB917526 GDX917523:GDX917526 GNT917523:GNT917526 GXP917523:GXP917526 HHL917523:HHL917526 HRH917523:HRH917526 IBD917523:IBD917526 IKZ917523:IKZ917526 IUV917523:IUV917526 JER917523:JER917526 JON917523:JON917526 JYJ917523:JYJ917526 KIF917523:KIF917526 KSB917523:KSB917526 LBX917523:LBX917526 LLT917523:LLT917526 LVP917523:LVP917526 MFL917523:MFL917526 MPH917523:MPH917526 MZD917523:MZD917526 NIZ917523:NIZ917526 NSV917523:NSV917526 OCR917523:OCR917526 OMN917523:OMN917526 OWJ917523:OWJ917526 PGF917523:PGF917526 PQB917523:PQB917526 PZX917523:PZX917526 QJT917523:QJT917526 QTP917523:QTP917526 RDL917523:RDL917526 RNH917523:RNH917526 RXD917523:RXD917526 SGZ917523:SGZ917526 SQV917523:SQV917526 TAR917523:TAR917526 TKN917523:TKN917526 TUJ917523:TUJ917526 UEF917523:UEF917526 UOB917523:UOB917526 UXX917523:UXX917526 VHT917523:VHT917526 VRP917523:VRP917526 WBL917523:WBL917526 WLH917523:WLH917526 WVD917523:WVD917526 IR983059:IR983062 SN983059:SN983062 ACJ983059:ACJ983062 AMF983059:AMF983062 AWB983059:AWB983062 BFX983059:BFX983062 BPT983059:BPT983062 BZP983059:BZP983062 CJL983059:CJL983062 CTH983059:CTH983062 DDD983059:DDD983062 DMZ983059:DMZ983062 DWV983059:DWV983062 EGR983059:EGR983062 EQN983059:EQN983062 FAJ983059:FAJ983062 FKF983059:FKF983062 FUB983059:FUB983062 GDX983059:GDX983062 GNT983059:GNT983062 GXP983059:GXP983062 HHL983059:HHL983062 HRH983059:HRH983062 IBD983059:IBD983062 IKZ983059:IKZ983062 IUV983059:IUV983062 JER983059:JER983062 JON983059:JON983062 JYJ983059:JYJ983062 KIF983059:KIF983062 KSB983059:KSB983062 LBX983059:LBX983062 LLT983059:LLT983062 LVP983059:LVP983062 MFL983059:MFL983062 MPH983059:MPH983062 MZD983059:MZD983062 NIZ983059:NIZ983062 NSV983059:NSV983062 OCR983059:OCR983062 OMN983059:OMN983062 OWJ983059:OWJ983062 PGF983059:PGF983062 PQB983059:PQB983062 PZX983059:PZX983062 QJT983059:QJT983062 QTP983059:QTP983062 RDL983059:RDL983062 RNH983059:RNH983062 RXD983059:RXD983062 SGZ983059:SGZ983062 SQV983059:SQV983062 TAR983059:TAR983062 TKN983059:TKN983062 TUJ983059:TUJ983062 UEF983059:UEF983062 UOB983059:UOB983062 UXX983059:UXX983062 VHT983059:VHT983062 VRP983059:VRP983062 WBL983059:WBL983062 WLH983059:WLH983062 WVD983059:WVD983062">
      <formula1>0</formula1>
      <formula2>999999999</formula2>
    </dataValidation>
    <dataValidation type="whole" allowBlank="1" promptTitle="8 days to &lt; 1 month" prompt="Enter a number between 0 and 999,999,999" sqref="IS3:IS9 SO3:SO9 ACK3:ACK9 AMG3:AMG9 AWC3:AWC9 BFY3:BFY9 BPU3:BPU9 BZQ3:BZQ9 CJM3:CJM9 CTI3:CTI9 DDE3:DDE9 DNA3:DNA9 DWW3:DWW9 EGS3:EGS9 EQO3:EQO9 FAK3:FAK9 FKG3:FKG9 FUC3:FUC9 GDY3:GDY9 GNU3:GNU9 GXQ3:GXQ9 HHM3:HHM9 HRI3:HRI9 IBE3:IBE9 ILA3:ILA9 IUW3:IUW9 JES3:JES9 JOO3:JOO9 JYK3:JYK9 KIG3:KIG9 KSC3:KSC9 LBY3:LBY9 LLU3:LLU9 LVQ3:LVQ9 MFM3:MFM9 MPI3:MPI9 MZE3:MZE9 NJA3:NJA9 NSW3:NSW9 OCS3:OCS9 OMO3:OMO9 OWK3:OWK9 PGG3:PGG9 PQC3:PQC9 PZY3:PZY9 QJU3:QJU9 QTQ3:QTQ9 RDM3:RDM9 RNI3:RNI9 RXE3:RXE9 SHA3:SHA9 SQW3:SQW9 TAS3:TAS9 TKO3:TKO9 TUK3:TUK9 UEG3:UEG9 UOC3:UOC9 UXY3:UXY9 VHU3:VHU9 VRQ3:VRQ9 WBM3:WBM9 WLI3:WLI9 WVE3:WVE9 IS65543:IS65549 SO65543:SO65549 ACK65543:ACK65549 AMG65543:AMG65549 AWC65543:AWC65549 BFY65543:BFY65549 BPU65543:BPU65549 BZQ65543:BZQ65549 CJM65543:CJM65549 CTI65543:CTI65549 DDE65543:DDE65549 DNA65543:DNA65549 DWW65543:DWW65549 EGS65543:EGS65549 EQO65543:EQO65549 FAK65543:FAK65549 FKG65543:FKG65549 FUC65543:FUC65549 GDY65543:GDY65549 GNU65543:GNU65549 GXQ65543:GXQ65549 HHM65543:HHM65549 HRI65543:HRI65549 IBE65543:IBE65549 ILA65543:ILA65549 IUW65543:IUW65549 JES65543:JES65549 JOO65543:JOO65549 JYK65543:JYK65549 KIG65543:KIG65549 KSC65543:KSC65549 LBY65543:LBY65549 LLU65543:LLU65549 LVQ65543:LVQ65549 MFM65543:MFM65549 MPI65543:MPI65549 MZE65543:MZE65549 NJA65543:NJA65549 NSW65543:NSW65549 OCS65543:OCS65549 OMO65543:OMO65549 OWK65543:OWK65549 PGG65543:PGG65549 PQC65543:PQC65549 PZY65543:PZY65549 QJU65543:QJU65549 QTQ65543:QTQ65549 RDM65543:RDM65549 RNI65543:RNI65549 RXE65543:RXE65549 SHA65543:SHA65549 SQW65543:SQW65549 TAS65543:TAS65549 TKO65543:TKO65549 TUK65543:TUK65549 UEG65543:UEG65549 UOC65543:UOC65549 UXY65543:UXY65549 VHU65543:VHU65549 VRQ65543:VRQ65549 WBM65543:WBM65549 WLI65543:WLI65549 WVE65543:WVE65549 IS131079:IS131085 SO131079:SO131085 ACK131079:ACK131085 AMG131079:AMG131085 AWC131079:AWC131085 BFY131079:BFY131085 BPU131079:BPU131085 BZQ131079:BZQ131085 CJM131079:CJM131085 CTI131079:CTI131085 DDE131079:DDE131085 DNA131079:DNA131085 DWW131079:DWW131085 EGS131079:EGS131085 EQO131079:EQO131085 FAK131079:FAK131085 FKG131079:FKG131085 FUC131079:FUC131085 GDY131079:GDY131085 GNU131079:GNU131085 GXQ131079:GXQ131085 HHM131079:HHM131085 HRI131079:HRI131085 IBE131079:IBE131085 ILA131079:ILA131085 IUW131079:IUW131085 JES131079:JES131085 JOO131079:JOO131085 JYK131079:JYK131085 KIG131079:KIG131085 KSC131079:KSC131085 LBY131079:LBY131085 LLU131079:LLU131085 LVQ131079:LVQ131085 MFM131079:MFM131085 MPI131079:MPI131085 MZE131079:MZE131085 NJA131079:NJA131085 NSW131079:NSW131085 OCS131079:OCS131085 OMO131079:OMO131085 OWK131079:OWK131085 PGG131079:PGG131085 PQC131079:PQC131085 PZY131079:PZY131085 QJU131079:QJU131085 QTQ131079:QTQ131085 RDM131079:RDM131085 RNI131079:RNI131085 RXE131079:RXE131085 SHA131079:SHA131085 SQW131079:SQW131085 TAS131079:TAS131085 TKO131079:TKO131085 TUK131079:TUK131085 UEG131079:UEG131085 UOC131079:UOC131085 UXY131079:UXY131085 VHU131079:VHU131085 VRQ131079:VRQ131085 WBM131079:WBM131085 WLI131079:WLI131085 WVE131079:WVE131085 IS196615:IS196621 SO196615:SO196621 ACK196615:ACK196621 AMG196615:AMG196621 AWC196615:AWC196621 BFY196615:BFY196621 BPU196615:BPU196621 BZQ196615:BZQ196621 CJM196615:CJM196621 CTI196615:CTI196621 DDE196615:DDE196621 DNA196615:DNA196621 DWW196615:DWW196621 EGS196615:EGS196621 EQO196615:EQO196621 FAK196615:FAK196621 FKG196615:FKG196621 FUC196615:FUC196621 GDY196615:GDY196621 GNU196615:GNU196621 GXQ196615:GXQ196621 HHM196615:HHM196621 HRI196615:HRI196621 IBE196615:IBE196621 ILA196615:ILA196621 IUW196615:IUW196621 JES196615:JES196621 JOO196615:JOO196621 JYK196615:JYK196621 KIG196615:KIG196621 KSC196615:KSC196621 LBY196615:LBY196621 LLU196615:LLU196621 LVQ196615:LVQ196621 MFM196615:MFM196621 MPI196615:MPI196621 MZE196615:MZE196621 NJA196615:NJA196621 NSW196615:NSW196621 OCS196615:OCS196621 OMO196615:OMO196621 OWK196615:OWK196621 PGG196615:PGG196621 PQC196615:PQC196621 PZY196615:PZY196621 QJU196615:QJU196621 QTQ196615:QTQ196621 RDM196615:RDM196621 RNI196615:RNI196621 RXE196615:RXE196621 SHA196615:SHA196621 SQW196615:SQW196621 TAS196615:TAS196621 TKO196615:TKO196621 TUK196615:TUK196621 UEG196615:UEG196621 UOC196615:UOC196621 UXY196615:UXY196621 VHU196615:VHU196621 VRQ196615:VRQ196621 WBM196615:WBM196621 WLI196615:WLI196621 WVE196615:WVE196621 IS262151:IS262157 SO262151:SO262157 ACK262151:ACK262157 AMG262151:AMG262157 AWC262151:AWC262157 BFY262151:BFY262157 BPU262151:BPU262157 BZQ262151:BZQ262157 CJM262151:CJM262157 CTI262151:CTI262157 DDE262151:DDE262157 DNA262151:DNA262157 DWW262151:DWW262157 EGS262151:EGS262157 EQO262151:EQO262157 FAK262151:FAK262157 FKG262151:FKG262157 FUC262151:FUC262157 GDY262151:GDY262157 GNU262151:GNU262157 GXQ262151:GXQ262157 HHM262151:HHM262157 HRI262151:HRI262157 IBE262151:IBE262157 ILA262151:ILA262157 IUW262151:IUW262157 JES262151:JES262157 JOO262151:JOO262157 JYK262151:JYK262157 KIG262151:KIG262157 KSC262151:KSC262157 LBY262151:LBY262157 LLU262151:LLU262157 LVQ262151:LVQ262157 MFM262151:MFM262157 MPI262151:MPI262157 MZE262151:MZE262157 NJA262151:NJA262157 NSW262151:NSW262157 OCS262151:OCS262157 OMO262151:OMO262157 OWK262151:OWK262157 PGG262151:PGG262157 PQC262151:PQC262157 PZY262151:PZY262157 QJU262151:QJU262157 QTQ262151:QTQ262157 RDM262151:RDM262157 RNI262151:RNI262157 RXE262151:RXE262157 SHA262151:SHA262157 SQW262151:SQW262157 TAS262151:TAS262157 TKO262151:TKO262157 TUK262151:TUK262157 UEG262151:UEG262157 UOC262151:UOC262157 UXY262151:UXY262157 VHU262151:VHU262157 VRQ262151:VRQ262157 WBM262151:WBM262157 WLI262151:WLI262157 WVE262151:WVE262157 IS327687:IS327693 SO327687:SO327693 ACK327687:ACK327693 AMG327687:AMG327693 AWC327687:AWC327693 BFY327687:BFY327693 BPU327687:BPU327693 BZQ327687:BZQ327693 CJM327687:CJM327693 CTI327687:CTI327693 DDE327687:DDE327693 DNA327687:DNA327693 DWW327687:DWW327693 EGS327687:EGS327693 EQO327687:EQO327693 FAK327687:FAK327693 FKG327687:FKG327693 FUC327687:FUC327693 GDY327687:GDY327693 GNU327687:GNU327693 GXQ327687:GXQ327693 HHM327687:HHM327693 HRI327687:HRI327693 IBE327687:IBE327693 ILA327687:ILA327693 IUW327687:IUW327693 JES327687:JES327693 JOO327687:JOO327693 JYK327687:JYK327693 KIG327687:KIG327693 KSC327687:KSC327693 LBY327687:LBY327693 LLU327687:LLU327693 LVQ327687:LVQ327693 MFM327687:MFM327693 MPI327687:MPI327693 MZE327687:MZE327693 NJA327687:NJA327693 NSW327687:NSW327693 OCS327687:OCS327693 OMO327687:OMO327693 OWK327687:OWK327693 PGG327687:PGG327693 PQC327687:PQC327693 PZY327687:PZY327693 QJU327687:QJU327693 QTQ327687:QTQ327693 RDM327687:RDM327693 RNI327687:RNI327693 RXE327687:RXE327693 SHA327687:SHA327693 SQW327687:SQW327693 TAS327687:TAS327693 TKO327687:TKO327693 TUK327687:TUK327693 UEG327687:UEG327693 UOC327687:UOC327693 UXY327687:UXY327693 VHU327687:VHU327693 VRQ327687:VRQ327693 WBM327687:WBM327693 WLI327687:WLI327693 WVE327687:WVE327693 IS393223:IS393229 SO393223:SO393229 ACK393223:ACK393229 AMG393223:AMG393229 AWC393223:AWC393229 BFY393223:BFY393229 BPU393223:BPU393229 BZQ393223:BZQ393229 CJM393223:CJM393229 CTI393223:CTI393229 DDE393223:DDE393229 DNA393223:DNA393229 DWW393223:DWW393229 EGS393223:EGS393229 EQO393223:EQO393229 FAK393223:FAK393229 FKG393223:FKG393229 FUC393223:FUC393229 GDY393223:GDY393229 GNU393223:GNU393229 GXQ393223:GXQ393229 HHM393223:HHM393229 HRI393223:HRI393229 IBE393223:IBE393229 ILA393223:ILA393229 IUW393223:IUW393229 JES393223:JES393229 JOO393223:JOO393229 JYK393223:JYK393229 KIG393223:KIG393229 KSC393223:KSC393229 LBY393223:LBY393229 LLU393223:LLU393229 LVQ393223:LVQ393229 MFM393223:MFM393229 MPI393223:MPI393229 MZE393223:MZE393229 NJA393223:NJA393229 NSW393223:NSW393229 OCS393223:OCS393229 OMO393223:OMO393229 OWK393223:OWK393229 PGG393223:PGG393229 PQC393223:PQC393229 PZY393223:PZY393229 QJU393223:QJU393229 QTQ393223:QTQ393229 RDM393223:RDM393229 RNI393223:RNI393229 RXE393223:RXE393229 SHA393223:SHA393229 SQW393223:SQW393229 TAS393223:TAS393229 TKO393223:TKO393229 TUK393223:TUK393229 UEG393223:UEG393229 UOC393223:UOC393229 UXY393223:UXY393229 VHU393223:VHU393229 VRQ393223:VRQ393229 WBM393223:WBM393229 WLI393223:WLI393229 WVE393223:WVE393229 IS458759:IS458765 SO458759:SO458765 ACK458759:ACK458765 AMG458759:AMG458765 AWC458759:AWC458765 BFY458759:BFY458765 BPU458759:BPU458765 BZQ458759:BZQ458765 CJM458759:CJM458765 CTI458759:CTI458765 DDE458759:DDE458765 DNA458759:DNA458765 DWW458759:DWW458765 EGS458759:EGS458765 EQO458759:EQO458765 FAK458759:FAK458765 FKG458759:FKG458765 FUC458759:FUC458765 GDY458759:GDY458765 GNU458759:GNU458765 GXQ458759:GXQ458765 HHM458759:HHM458765 HRI458759:HRI458765 IBE458759:IBE458765 ILA458759:ILA458765 IUW458759:IUW458765 JES458759:JES458765 JOO458759:JOO458765 JYK458759:JYK458765 KIG458759:KIG458765 KSC458759:KSC458765 LBY458759:LBY458765 LLU458759:LLU458765 LVQ458759:LVQ458765 MFM458759:MFM458765 MPI458759:MPI458765 MZE458759:MZE458765 NJA458759:NJA458765 NSW458759:NSW458765 OCS458759:OCS458765 OMO458759:OMO458765 OWK458759:OWK458765 PGG458759:PGG458765 PQC458759:PQC458765 PZY458759:PZY458765 QJU458759:QJU458765 QTQ458759:QTQ458765 RDM458759:RDM458765 RNI458759:RNI458765 RXE458759:RXE458765 SHA458759:SHA458765 SQW458759:SQW458765 TAS458759:TAS458765 TKO458759:TKO458765 TUK458759:TUK458765 UEG458759:UEG458765 UOC458759:UOC458765 UXY458759:UXY458765 VHU458759:VHU458765 VRQ458759:VRQ458765 WBM458759:WBM458765 WLI458759:WLI458765 WVE458759:WVE458765 IS524295:IS524301 SO524295:SO524301 ACK524295:ACK524301 AMG524295:AMG524301 AWC524295:AWC524301 BFY524295:BFY524301 BPU524295:BPU524301 BZQ524295:BZQ524301 CJM524295:CJM524301 CTI524295:CTI524301 DDE524295:DDE524301 DNA524295:DNA524301 DWW524295:DWW524301 EGS524295:EGS524301 EQO524295:EQO524301 FAK524295:FAK524301 FKG524295:FKG524301 FUC524295:FUC524301 GDY524295:GDY524301 GNU524295:GNU524301 GXQ524295:GXQ524301 HHM524295:HHM524301 HRI524295:HRI524301 IBE524295:IBE524301 ILA524295:ILA524301 IUW524295:IUW524301 JES524295:JES524301 JOO524295:JOO524301 JYK524295:JYK524301 KIG524295:KIG524301 KSC524295:KSC524301 LBY524295:LBY524301 LLU524295:LLU524301 LVQ524295:LVQ524301 MFM524295:MFM524301 MPI524295:MPI524301 MZE524295:MZE524301 NJA524295:NJA524301 NSW524295:NSW524301 OCS524295:OCS524301 OMO524295:OMO524301 OWK524295:OWK524301 PGG524295:PGG524301 PQC524295:PQC524301 PZY524295:PZY524301 QJU524295:QJU524301 QTQ524295:QTQ524301 RDM524295:RDM524301 RNI524295:RNI524301 RXE524295:RXE524301 SHA524295:SHA524301 SQW524295:SQW524301 TAS524295:TAS524301 TKO524295:TKO524301 TUK524295:TUK524301 UEG524295:UEG524301 UOC524295:UOC524301 UXY524295:UXY524301 VHU524295:VHU524301 VRQ524295:VRQ524301 WBM524295:WBM524301 WLI524295:WLI524301 WVE524295:WVE524301 IS589831:IS589837 SO589831:SO589837 ACK589831:ACK589837 AMG589831:AMG589837 AWC589831:AWC589837 BFY589831:BFY589837 BPU589831:BPU589837 BZQ589831:BZQ589837 CJM589831:CJM589837 CTI589831:CTI589837 DDE589831:DDE589837 DNA589831:DNA589837 DWW589831:DWW589837 EGS589831:EGS589837 EQO589831:EQO589837 FAK589831:FAK589837 FKG589831:FKG589837 FUC589831:FUC589837 GDY589831:GDY589837 GNU589831:GNU589837 GXQ589831:GXQ589837 HHM589831:HHM589837 HRI589831:HRI589837 IBE589831:IBE589837 ILA589831:ILA589837 IUW589831:IUW589837 JES589831:JES589837 JOO589831:JOO589837 JYK589831:JYK589837 KIG589831:KIG589837 KSC589831:KSC589837 LBY589831:LBY589837 LLU589831:LLU589837 LVQ589831:LVQ589837 MFM589831:MFM589837 MPI589831:MPI589837 MZE589831:MZE589837 NJA589831:NJA589837 NSW589831:NSW589837 OCS589831:OCS589837 OMO589831:OMO589837 OWK589831:OWK589837 PGG589831:PGG589837 PQC589831:PQC589837 PZY589831:PZY589837 QJU589831:QJU589837 QTQ589831:QTQ589837 RDM589831:RDM589837 RNI589831:RNI589837 RXE589831:RXE589837 SHA589831:SHA589837 SQW589831:SQW589837 TAS589831:TAS589837 TKO589831:TKO589837 TUK589831:TUK589837 UEG589831:UEG589837 UOC589831:UOC589837 UXY589831:UXY589837 VHU589831:VHU589837 VRQ589831:VRQ589837 WBM589831:WBM589837 WLI589831:WLI589837 WVE589831:WVE589837 IS655367:IS655373 SO655367:SO655373 ACK655367:ACK655373 AMG655367:AMG655373 AWC655367:AWC655373 BFY655367:BFY655373 BPU655367:BPU655373 BZQ655367:BZQ655373 CJM655367:CJM655373 CTI655367:CTI655373 DDE655367:DDE655373 DNA655367:DNA655373 DWW655367:DWW655373 EGS655367:EGS655373 EQO655367:EQO655373 FAK655367:FAK655373 FKG655367:FKG655373 FUC655367:FUC655373 GDY655367:GDY655373 GNU655367:GNU655373 GXQ655367:GXQ655373 HHM655367:HHM655373 HRI655367:HRI655373 IBE655367:IBE655373 ILA655367:ILA655373 IUW655367:IUW655373 JES655367:JES655373 JOO655367:JOO655373 JYK655367:JYK655373 KIG655367:KIG655373 KSC655367:KSC655373 LBY655367:LBY655373 LLU655367:LLU655373 LVQ655367:LVQ655373 MFM655367:MFM655373 MPI655367:MPI655373 MZE655367:MZE655373 NJA655367:NJA655373 NSW655367:NSW655373 OCS655367:OCS655373 OMO655367:OMO655373 OWK655367:OWK655373 PGG655367:PGG655373 PQC655367:PQC655373 PZY655367:PZY655373 QJU655367:QJU655373 QTQ655367:QTQ655373 RDM655367:RDM655373 RNI655367:RNI655373 RXE655367:RXE655373 SHA655367:SHA655373 SQW655367:SQW655373 TAS655367:TAS655373 TKO655367:TKO655373 TUK655367:TUK655373 UEG655367:UEG655373 UOC655367:UOC655373 UXY655367:UXY655373 VHU655367:VHU655373 VRQ655367:VRQ655373 WBM655367:WBM655373 WLI655367:WLI655373 WVE655367:WVE655373 IS720903:IS720909 SO720903:SO720909 ACK720903:ACK720909 AMG720903:AMG720909 AWC720903:AWC720909 BFY720903:BFY720909 BPU720903:BPU720909 BZQ720903:BZQ720909 CJM720903:CJM720909 CTI720903:CTI720909 DDE720903:DDE720909 DNA720903:DNA720909 DWW720903:DWW720909 EGS720903:EGS720909 EQO720903:EQO720909 FAK720903:FAK720909 FKG720903:FKG720909 FUC720903:FUC720909 GDY720903:GDY720909 GNU720903:GNU720909 GXQ720903:GXQ720909 HHM720903:HHM720909 HRI720903:HRI720909 IBE720903:IBE720909 ILA720903:ILA720909 IUW720903:IUW720909 JES720903:JES720909 JOO720903:JOO720909 JYK720903:JYK720909 KIG720903:KIG720909 KSC720903:KSC720909 LBY720903:LBY720909 LLU720903:LLU720909 LVQ720903:LVQ720909 MFM720903:MFM720909 MPI720903:MPI720909 MZE720903:MZE720909 NJA720903:NJA720909 NSW720903:NSW720909 OCS720903:OCS720909 OMO720903:OMO720909 OWK720903:OWK720909 PGG720903:PGG720909 PQC720903:PQC720909 PZY720903:PZY720909 QJU720903:QJU720909 QTQ720903:QTQ720909 RDM720903:RDM720909 RNI720903:RNI720909 RXE720903:RXE720909 SHA720903:SHA720909 SQW720903:SQW720909 TAS720903:TAS720909 TKO720903:TKO720909 TUK720903:TUK720909 UEG720903:UEG720909 UOC720903:UOC720909 UXY720903:UXY720909 VHU720903:VHU720909 VRQ720903:VRQ720909 WBM720903:WBM720909 WLI720903:WLI720909 WVE720903:WVE720909 IS786439:IS786445 SO786439:SO786445 ACK786439:ACK786445 AMG786439:AMG786445 AWC786439:AWC786445 BFY786439:BFY786445 BPU786439:BPU786445 BZQ786439:BZQ786445 CJM786439:CJM786445 CTI786439:CTI786445 DDE786439:DDE786445 DNA786439:DNA786445 DWW786439:DWW786445 EGS786439:EGS786445 EQO786439:EQO786445 FAK786439:FAK786445 FKG786439:FKG786445 FUC786439:FUC786445 GDY786439:GDY786445 GNU786439:GNU786445 GXQ786439:GXQ786445 HHM786439:HHM786445 HRI786439:HRI786445 IBE786439:IBE786445 ILA786439:ILA786445 IUW786439:IUW786445 JES786439:JES786445 JOO786439:JOO786445 JYK786439:JYK786445 KIG786439:KIG786445 KSC786439:KSC786445 LBY786439:LBY786445 LLU786439:LLU786445 LVQ786439:LVQ786445 MFM786439:MFM786445 MPI786439:MPI786445 MZE786439:MZE786445 NJA786439:NJA786445 NSW786439:NSW786445 OCS786439:OCS786445 OMO786439:OMO786445 OWK786439:OWK786445 PGG786439:PGG786445 PQC786439:PQC786445 PZY786439:PZY786445 QJU786439:QJU786445 QTQ786439:QTQ786445 RDM786439:RDM786445 RNI786439:RNI786445 RXE786439:RXE786445 SHA786439:SHA786445 SQW786439:SQW786445 TAS786439:TAS786445 TKO786439:TKO786445 TUK786439:TUK786445 UEG786439:UEG786445 UOC786439:UOC786445 UXY786439:UXY786445 VHU786439:VHU786445 VRQ786439:VRQ786445 WBM786439:WBM786445 WLI786439:WLI786445 WVE786439:WVE786445 IS851975:IS851981 SO851975:SO851981 ACK851975:ACK851981 AMG851975:AMG851981 AWC851975:AWC851981 BFY851975:BFY851981 BPU851975:BPU851981 BZQ851975:BZQ851981 CJM851975:CJM851981 CTI851975:CTI851981 DDE851975:DDE851981 DNA851975:DNA851981 DWW851975:DWW851981 EGS851975:EGS851981 EQO851975:EQO851981 FAK851975:FAK851981 FKG851975:FKG851981 FUC851975:FUC851981 GDY851975:GDY851981 GNU851975:GNU851981 GXQ851975:GXQ851981 HHM851975:HHM851981 HRI851975:HRI851981 IBE851975:IBE851981 ILA851975:ILA851981 IUW851975:IUW851981 JES851975:JES851981 JOO851975:JOO851981 JYK851975:JYK851981 KIG851975:KIG851981 KSC851975:KSC851981 LBY851975:LBY851981 LLU851975:LLU851981 LVQ851975:LVQ851981 MFM851975:MFM851981 MPI851975:MPI851981 MZE851975:MZE851981 NJA851975:NJA851981 NSW851975:NSW851981 OCS851975:OCS851981 OMO851975:OMO851981 OWK851975:OWK851981 PGG851975:PGG851981 PQC851975:PQC851981 PZY851975:PZY851981 QJU851975:QJU851981 QTQ851975:QTQ851981 RDM851975:RDM851981 RNI851975:RNI851981 RXE851975:RXE851981 SHA851975:SHA851981 SQW851975:SQW851981 TAS851975:TAS851981 TKO851975:TKO851981 TUK851975:TUK851981 UEG851975:UEG851981 UOC851975:UOC851981 UXY851975:UXY851981 VHU851975:VHU851981 VRQ851975:VRQ851981 WBM851975:WBM851981 WLI851975:WLI851981 WVE851975:WVE851981 IS917511:IS917517 SO917511:SO917517 ACK917511:ACK917517 AMG917511:AMG917517 AWC917511:AWC917517 BFY917511:BFY917517 BPU917511:BPU917517 BZQ917511:BZQ917517 CJM917511:CJM917517 CTI917511:CTI917517 DDE917511:DDE917517 DNA917511:DNA917517 DWW917511:DWW917517 EGS917511:EGS917517 EQO917511:EQO917517 FAK917511:FAK917517 FKG917511:FKG917517 FUC917511:FUC917517 GDY917511:GDY917517 GNU917511:GNU917517 GXQ917511:GXQ917517 HHM917511:HHM917517 HRI917511:HRI917517 IBE917511:IBE917517 ILA917511:ILA917517 IUW917511:IUW917517 JES917511:JES917517 JOO917511:JOO917517 JYK917511:JYK917517 KIG917511:KIG917517 KSC917511:KSC917517 LBY917511:LBY917517 LLU917511:LLU917517 LVQ917511:LVQ917517 MFM917511:MFM917517 MPI917511:MPI917517 MZE917511:MZE917517 NJA917511:NJA917517 NSW917511:NSW917517 OCS917511:OCS917517 OMO917511:OMO917517 OWK917511:OWK917517 PGG917511:PGG917517 PQC917511:PQC917517 PZY917511:PZY917517 QJU917511:QJU917517 QTQ917511:QTQ917517 RDM917511:RDM917517 RNI917511:RNI917517 RXE917511:RXE917517 SHA917511:SHA917517 SQW917511:SQW917517 TAS917511:TAS917517 TKO917511:TKO917517 TUK917511:TUK917517 UEG917511:UEG917517 UOC917511:UOC917517 UXY917511:UXY917517 VHU917511:VHU917517 VRQ917511:VRQ917517 WBM917511:WBM917517 WLI917511:WLI917517 WVE917511:WVE917517 IS983047:IS983053 SO983047:SO983053 ACK983047:ACK983053 AMG983047:AMG983053 AWC983047:AWC983053 BFY983047:BFY983053 BPU983047:BPU983053 BZQ983047:BZQ983053 CJM983047:CJM983053 CTI983047:CTI983053 DDE983047:DDE983053 DNA983047:DNA983053 DWW983047:DWW983053 EGS983047:EGS983053 EQO983047:EQO983053 FAK983047:FAK983053 FKG983047:FKG983053 FUC983047:FUC983053 GDY983047:GDY983053 GNU983047:GNU983053 GXQ983047:GXQ983053 HHM983047:HHM983053 HRI983047:HRI983053 IBE983047:IBE983053 ILA983047:ILA983053 IUW983047:IUW983053 JES983047:JES983053 JOO983047:JOO983053 JYK983047:JYK983053 KIG983047:KIG983053 KSC983047:KSC983053 LBY983047:LBY983053 LLU983047:LLU983053 LVQ983047:LVQ983053 MFM983047:MFM983053 MPI983047:MPI983053 MZE983047:MZE983053 NJA983047:NJA983053 NSW983047:NSW983053 OCS983047:OCS983053 OMO983047:OMO983053 OWK983047:OWK983053 PGG983047:PGG983053 PQC983047:PQC983053 PZY983047:PZY983053 QJU983047:QJU983053 QTQ983047:QTQ983053 RDM983047:RDM983053 RNI983047:RNI983053 RXE983047:RXE983053 SHA983047:SHA983053 SQW983047:SQW983053 TAS983047:TAS983053 TKO983047:TKO983053 TUK983047:TUK983053 UEG983047:UEG983053 UOC983047:UOC983053 UXY983047:UXY983053 VHU983047:VHU983053 VRQ983047:VRQ983053 WBM983047:WBM983053 WLI983047:WLI983053 WVE983047:WVE983053 IS12 SO12 ACK12 AMG12 AWC12 BFY12 BPU12 BZQ12 CJM12 CTI12 DDE12 DNA12 DWW12 EGS12 EQO12 FAK12 FKG12 FUC12 GDY12 GNU12 GXQ12 HHM12 HRI12 IBE12 ILA12 IUW12 JES12 JOO12 JYK12 KIG12 KSC12 LBY12 LLU12 LVQ12 MFM12 MPI12 MZE12 NJA12 NSW12 OCS12 OMO12 OWK12 PGG12 PQC12 PZY12 QJU12 QTQ12 RDM12 RNI12 RXE12 SHA12 SQW12 TAS12 TKO12 TUK12 UEG12 UOC12 UXY12 VHU12 VRQ12 WBM12 WLI12 WVE12 IS65552:IS65553 SO65552:SO65553 ACK65552:ACK65553 AMG65552:AMG65553 AWC65552:AWC65553 BFY65552:BFY65553 BPU65552:BPU65553 BZQ65552:BZQ65553 CJM65552:CJM65553 CTI65552:CTI65553 DDE65552:DDE65553 DNA65552:DNA65553 DWW65552:DWW65553 EGS65552:EGS65553 EQO65552:EQO65553 FAK65552:FAK65553 FKG65552:FKG65553 FUC65552:FUC65553 GDY65552:GDY65553 GNU65552:GNU65553 GXQ65552:GXQ65553 HHM65552:HHM65553 HRI65552:HRI65553 IBE65552:IBE65553 ILA65552:ILA65553 IUW65552:IUW65553 JES65552:JES65553 JOO65552:JOO65553 JYK65552:JYK65553 KIG65552:KIG65553 KSC65552:KSC65553 LBY65552:LBY65553 LLU65552:LLU65553 LVQ65552:LVQ65553 MFM65552:MFM65553 MPI65552:MPI65553 MZE65552:MZE65553 NJA65552:NJA65553 NSW65552:NSW65553 OCS65552:OCS65553 OMO65552:OMO65553 OWK65552:OWK65553 PGG65552:PGG65553 PQC65552:PQC65553 PZY65552:PZY65553 QJU65552:QJU65553 QTQ65552:QTQ65553 RDM65552:RDM65553 RNI65552:RNI65553 RXE65552:RXE65553 SHA65552:SHA65553 SQW65552:SQW65553 TAS65552:TAS65553 TKO65552:TKO65553 TUK65552:TUK65553 UEG65552:UEG65553 UOC65552:UOC65553 UXY65552:UXY65553 VHU65552:VHU65553 VRQ65552:VRQ65553 WBM65552:WBM65553 WLI65552:WLI65553 WVE65552:WVE65553 IS131088:IS131089 SO131088:SO131089 ACK131088:ACK131089 AMG131088:AMG131089 AWC131088:AWC131089 BFY131088:BFY131089 BPU131088:BPU131089 BZQ131088:BZQ131089 CJM131088:CJM131089 CTI131088:CTI131089 DDE131088:DDE131089 DNA131088:DNA131089 DWW131088:DWW131089 EGS131088:EGS131089 EQO131088:EQO131089 FAK131088:FAK131089 FKG131088:FKG131089 FUC131088:FUC131089 GDY131088:GDY131089 GNU131088:GNU131089 GXQ131088:GXQ131089 HHM131088:HHM131089 HRI131088:HRI131089 IBE131088:IBE131089 ILA131088:ILA131089 IUW131088:IUW131089 JES131088:JES131089 JOO131088:JOO131089 JYK131088:JYK131089 KIG131088:KIG131089 KSC131088:KSC131089 LBY131088:LBY131089 LLU131088:LLU131089 LVQ131088:LVQ131089 MFM131088:MFM131089 MPI131088:MPI131089 MZE131088:MZE131089 NJA131088:NJA131089 NSW131088:NSW131089 OCS131088:OCS131089 OMO131088:OMO131089 OWK131088:OWK131089 PGG131088:PGG131089 PQC131088:PQC131089 PZY131088:PZY131089 QJU131088:QJU131089 QTQ131088:QTQ131089 RDM131088:RDM131089 RNI131088:RNI131089 RXE131088:RXE131089 SHA131088:SHA131089 SQW131088:SQW131089 TAS131088:TAS131089 TKO131088:TKO131089 TUK131088:TUK131089 UEG131088:UEG131089 UOC131088:UOC131089 UXY131088:UXY131089 VHU131088:VHU131089 VRQ131088:VRQ131089 WBM131088:WBM131089 WLI131088:WLI131089 WVE131088:WVE131089 IS196624:IS196625 SO196624:SO196625 ACK196624:ACK196625 AMG196624:AMG196625 AWC196624:AWC196625 BFY196624:BFY196625 BPU196624:BPU196625 BZQ196624:BZQ196625 CJM196624:CJM196625 CTI196624:CTI196625 DDE196624:DDE196625 DNA196624:DNA196625 DWW196624:DWW196625 EGS196624:EGS196625 EQO196624:EQO196625 FAK196624:FAK196625 FKG196624:FKG196625 FUC196624:FUC196625 GDY196624:GDY196625 GNU196624:GNU196625 GXQ196624:GXQ196625 HHM196624:HHM196625 HRI196624:HRI196625 IBE196624:IBE196625 ILA196624:ILA196625 IUW196624:IUW196625 JES196624:JES196625 JOO196624:JOO196625 JYK196624:JYK196625 KIG196624:KIG196625 KSC196624:KSC196625 LBY196624:LBY196625 LLU196624:LLU196625 LVQ196624:LVQ196625 MFM196624:MFM196625 MPI196624:MPI196625 MZE196624:MZE196625 NJA196624:NJA196625 NSW196624:NSW196625 OCS196624:OCS196625 OMO196624:OMO196625 OWK196624:OWK196625 PGG196624:PGG196625 PQC196624:PQC196625 PZY196624:PZY196625 QJU196624:QJU196625 QTQ196624:QTQ196625 RDM196624:RDM196625 RNI196624:RNI196625 RXE196624:RXE196625 SHA196624:SHA196625 SQW196624:SQW196625 TAS196624:TAS196625 TKO196624:TKO196625 TUK196624:TUK196625 UEG196624:UEG196625 UOC196624:UOC196625 UXY196624:UXY196625 VHU196624:VHU196625 VRQ196624:VRQ196625 WBM196624:WBM196625 WLI196624:WLI196625 WVE196624:WVE196625 IS262160:IS262161 SO262160:SO262161 ACK262160:ACK262161 AMG262160:AMG262161 AWC262160:AWC262161 BFY262160:BFY262161 BPU262160:BPU262161 BZQ262160:BZQ262161 CJM262160:CJM262161 CTI262160:CTI262161 DDE262160:DDE262161 DNA262160:DNA262161 DWW262160:DWW262161 EGS262160:EGS262161 EQO262160:EQO262161 FAK262160:FAK262161 FKG262160:FKG262161 FUC262160:FUC262161 GDY262160:GDY262161 GNU262160:GNU262161 GXQ262160:GXQ262161 HHM262160:HHM262161 HRI262160:HRI262161 IBE262160:IBE262161 ILA262160:ILA262161 IUW262160:IUW262161 JES262160:JES262161 JOO262160:JOO262161 JYK262160:JYK262161 KIG262160:KIG262161 KSC262160:KSC262161 LBY262160:LBY262161 LLU262160:LLU262161 LVQ262160:LVQ262161 MFM262160:MFM262161 MPI262160:MPI262161 MZE262160:MZE262161 NJA262160:NJA262161 NSW262160:NSW262161 OCS262160:OCS262161 OMO262160:OMO262161 OWK262160:OWK262161 PGG262160:PGG262161 PQC262160:PQC262161 PZY262160:PZY262161 QJU262160:QJU262161 QTQ262160:QTQ262161 RDM262160:RDM262161 RNI262160:RNI262161 RXE262160:RXE262161 SHA262160:SHA262161 SQW262160:SQW262161 TAS262160:TAS262161 TKO262160:TKO262161 TUK262160:TUK262161 UEG262160:UEG262161 UOC262160:UOC262161 UXY262160:UXY262161 VHU262160:VHU262161 VRQ262160:VRQ262161 WBM262160:WBM262161 WLI262160:WLI262161 WVE262160:WVE262161 IS327696:IS327697 SO327696:SO327697 ACK327696:ACK327697 AMG327696:AMG327697 AWC327696:AWC327697 BFY327696:BFY327697 BPU327696:BPU327697 BZQ327696:BZQ327697 CJM327696:CJM327697 CTI327696:CTI327697 DDE327696:DDE327697 DNA327696:DNA327697 DWW327696:DWW327697 EGS327696:EGS327697 EQO327696:EQO327697 FAK327696:FAK327697 FKG327696:FKG327697 FUC327696:FUC327697 GDY327696:GDY327697 GNU327696:GNU327697 GXQ327696:GXQ327697 HHM327696:HHM327697 HRI327696:HRI327697 IBE327696:IBE327697 ILA327696:ILA327697 IUW327696:IUW327697 JES327696:JES327697 JOO327696:JOO327697 JYK327696:JYK327697 KIG327696:KIG327697 KSC327696:KSC327697 LBY327696:LBY327697 LLU327696:LLU327697 LVQ327696:LVQ327697 MFM327696:MFM327697 MPI327696:MPI327697 MZE327696:MZE327697 NJA327696:NJA327697 NSW327696:NSW327697 OCS327696:OCS327697 OMO327696:OMO327697 OWK327696:OWK327697 PGG327696:PGG327697 PQC327696:PQC327697 PZY327696:PZY327697 QJU327696:QJU327697 QTQ327696:QTQ327697 RDM327696:RDM327697 RNI327696:RNI327697 RXE327696:RXE327697 SHA327696:SHA327697 SQW327696:SQW327697 TAS327696:TAS327697 TKO327696:TKO327697 TUK327696:TUK327697 UEG327696:UEG327697 UOC327696:UOC327697 UXY327696:UXY327697 VHU327696:VHU327697 VRQ327696:VRQ327697 WBM327696:WBM327697 WLI327696:WLI327697 WVE327696:WVE327697 IS393232:IS393233 SO393232:SO393233 ACK393232:ACK393233 AMG393232:AMG393233 AWC393232:AWC393233 BFY393232:BFY393233 BPU393232:BPU393233 BZQ393232:BZQ393233 CJM393232:CJM393233 CTI393232:CTI393233 DDE393232:DDE393233 DNA393232:DNA393233 DWW393232:DWW393233 EGS393232:EGS393233 EQO393232:EQO393233 FAK393232:FAK393233 FKG393232:FKG393233 FUC393232:FUC393233 GDY393232:GDY393233 GNU393232:GNU393233 GXQ393232:GXQ393233 HHM393232:HHM393233 HRI393232:HRI393233 IBE393232:IBE393233 ILA393232:ILA393233 IUW393232:IUW393233 JES393232:JES393233 JOO393232:JOO393233 JYK393232:JYK393233 KIG393232:KIG393233 KSC393232:KSC393233 LBY393232:LBY393233 LLU393232:LLU393233 LVQ393232:LVQ393233 MFM393232:MFM393233 MPI393232:MPI393233 MZE393232:MZE393233 NJA393232:NJA393233 NSW393232:NSW393233 OCS393232:OCS393233 OMO393232:OMO393233 OWK393232:OWK393233 PGG393232:PGG393233 PQC393232:PQC393233 PZY393232:PZY393233 QJU393232:QJU393233 QTQ393232:QTQ393233 RDM393232:RDM393233 RNI393232:RNI393233 RXE393232:RXE393233 SHA393232:SHA393233 SQW393232:SQW393233 TAS393232:TAS393233 TKO393232:TKO393233 TUK393232:TUK393233 UEG393232:UEG393233 UOC393232:UOC393233 UXY393232:UXY393233 VHU393232:VHU393233 VRQ393232:VRQ393233 WBM393232:WBM393233 WLI393232:WLI393233 WVE393232:WVE393233 IS458768:IS458769 SO458768:SO458769 ACK458768:ACK458769 AMG458768:AMG458769 AWC458768:AWC458769 BFY458768:BFY458769 BPU458768:BPU458769 BZQ458768:BZQ458769 CJM458768:CJM458769 CTI458768:CTI458769 DDE458768:DDE458769 DNA458768:DNA458769 DWW458768:DWW458769 EGS458768:EGS458769 EQO458768:EQO458769 FAK458768:FAK458769 FKG458768:FKG458769 FUC458768:FUC458769 GDY458768:GDY458769 GNU458768:GNU458769 GXQ458768:GXQ458769 HHM458768:HHM458769 HRI458768:HRI458769 IBE458768:IBE458769 ILA458768:ILA458769 IUW458768:IUW458769 JES458768:JES458769 JOO458768:JOO458769 JYK458768:JYK458769 KIG458768:KIG458769 KSC458768:KSC458769 LBY458768:LBY458769 LLU458768:LLU458769 LVQ458768:LVQ458769 MFM458768:MFM458769 MPI458768:MPI458769 MZE458768:MZE458769 NJA458768:NJA458769 NSW458768:NSW458769 OCS458768:OCS458769 OMO458768:OMO458769 OWK458768:OWK458769 PGG458768:PGG458769 PQC458768:PQC458769 PZY458768:PZY458769 QJU458768:QJU458769 QTQ458768:QTQ458769 RDM458768:RDM458769 RNI458768:RNI458769 RXE458768:RXE458769 SHA458768:SHA458769 SQW458768:SQW458769 TAS458768:TAS458769 TKO458768:TKO458769 TUK458768:TUK458769 UEG458768:UEG458769 UOC458768:UOC458769 UXY458768:UXY458769 VHU458768:VHU458769 VRQ458768:VRQ458769 WBM458768:WBM458769 WLI458768:WLI458769 WVE458768:WVE458769 IS524304:IS524305 SO524304:SO524305 ACK524304:ACK524305 AMG524304:AMG524305 AWC524304:AWC524305 BFY524304:BFY524305 BPU524304:BPU524305 BZQ524304:BZQ524305 CJM524304:CJM524305 CTI524304:CTI524305 DDE524304:DDE524305 DNA524304:DNA524305 DWW524304:DWW524305 EGS524304:EGS524305 EQO524304:EQO524305 FAK524304:FAK524305 FKG524304:FKG524305 FUC524304:FUC524305 GDY524304:GDY524305 GNU524304:GNU524305 GXQ524304:GXQ524305 HHM524304:HHM524305 HRI524304:HRI524305 IBE524304:IBE524305 ILA524304:ILA524305 IUW524304:IUW524305 JES524304:JES524305 JOO524304:JOO524305 JYK524304:JYK524305 KIG524304:KIG524305 KSC524304:KSC524305 LBY524304:LBY524305 LLU524304:LLU524305 LVQ524304:LVQ524305 MFM524304:MFM524305 MPI524304:MPI524305 MZE524304:MZE524305 NJA524304:NJA524305 NSW524304:NSW524305 OCS524304:OCS524305 OMO524304:OMO524305 OWK524304:OWK524305 PGG524304:PGG524305 PQC524304:PQC524305 PZY524304:PZY524305 QJU524304:QJU524305 QTQ524304:QTQ524305 RDM524304:RDM524305 RNI524304:RNI524305 RXE524304:RXE524305 SHA524304:SHA524305 SQW524304:SQW524305 TAS524304:TAS524305 TKO524304:TKO524305 TUK524304:TUK524305 UEG524304:UEG524305 UOC524304:UOC524305 UXY524304:UXY524305 VHU524304:VHU524305 VRQ524304:VRQ524305 WBM524304:WBM524305 WLI524304:WLI524305 WVE524304:WVE524305 IS589840:IS589841 SO589840:SO589841 ACK589840:ACK589841 AMG589840:AMG589841 AWC589840:AWC589841 BFY589840:BFY589841 BPU589840:BPU589841 BZQ589840:BZQ589841 CJM589840:CJM589841 CTI589840:CTI589841 DDE589840:DDE589841 DNA589840:DNA589841 DWW589840:DWW589841 EGS589840:EGS589841 EQO589840:EQO589841 FAK589840:FAK589841 FKG589840:FKG589841 FUC589840:FUC589841 GDY589840:GDY589841 GNU589840:GNU589841 GXQ589840:GXQ589841 HHM589840:HHM589841 HRI589840:HRI589841 IBE589840:IBE589841 ILA589840:ILA589841 IUW589840:IUW589841 JES589840:JES589841 JOO589840:JOO589841 JYK589840:JYK589841 KIG589840:KIG589841 KSC589840:KSC589841 LBY589840:LBY589841 LLU589840:LLU589841 LVQ589840:LVQ589841 MFM589840:MFM589841 MPI589840:MPI589841 MZE589840:MZE589841 NJA589840:NJA589841 NSW589840:NSW589841 OCS589840:OCS589841 OMO589840:OMO589841 OWK589840:OWK589841 PGG589840:PGG589841 PQC589840:PQC589841 PZY589840:PZY589841 QJU589840:QJU589841 QTQ589840:QTQ589841 RDM589840:RDM589841 RNI589840:RNI589841 RXE589840:RXE589841 SHA589840:SHA589841 SQW589840:SQW589841 TAS589840:TAS589841 TKO589840:TKO589841 TUK589840:TUK589841 UEG589840:UEG589841 UOC589840:UOC589841 UXY589840:UXY589841 VHU589840:VHU589841 VRQ589840:VRQ589841 WBM589840:WBM589841 WLI589840:WLI589841 WVE589840:WVE589841 IS655376:IS655377 SO655376:SO655377 ACK655376:ACK655377 AMG655376:AMG655377 AWC655376:AWC655377 BFY655376:BFY655377 BPU655376:BPU655377 BZQ655376:BZQ655377 CJM655376:CJM655377 CTI655376:CTI655377 DDE655376:DDE655377 DNA655376:DNA655377 DWW655376:DWW655377 EGS655376:EGS655377 EQO655376:EQO655377 FAK655376:FAK655377 FKG655376:FKG655377 FUC655376:FUC655377 GDY655376:GDY655377 GNU655376:GNU655377 GXQ655376:GXQ655377 HHM655376:HHM655377 HRI655376:HRI655377 IBE655376:IBE655377 ILA655376:ILA655377 IUW655376:IUW655377 JES655376:JES655377 JOO655376:JOO655377 JYK655376:JYK655377 KIG655376:KIG655377 KSC655376:KSC655377 LBY655376:LBY655377 LLU655376:LLU655377 LVQ655376:LVQ655377 MFM655376:MFM655377 MPI655376:MPI655377 MZE655376:MZE655377 NJA655376:NJA655377 NSW655376:NSW655377 OCS655376:OCS655377 OMO655376:OMO655377 OWK655376:OWK655377 PGG655376:PGG655377 PQC655376:PQC655377 PZY655376:PZY655377 QJU655376:QJU655377 QTQ655376:QTQ655377 RDM655376:RDM655377 RNI655376:RNI655377 RXE655376:RXE655377 SHA655376:SHA655377 SQW655376:SQW655377 TAS655376:TAS655377 TKO655376:TKO655377 TUK655376:TUK655377 UEG655376:UEG655377 UOC655376:UOC655377 UXY655376:UXY655377 VHU655376:VHU655377 VRQ655376:VRQ655377 WBM655376:WBM655377 WLI655376:WLI655377 WVE655376:WVE655377 IS720912:IS720913 SO720912:SO720913 ACK720912:ACK720913 AMG720912:AMG720913 AWC720912:AWC720913 BFY720912:BFY720913 BPU720912:BPU720913 BZQ720912:BZQ720913 CJM720912:CJM720913 CTI720912:CTI720913 DDE720912:DDE720913 DNA720912:DNA720913 DWW720912:DWW720913 EGS720912:EGS720913 EQO720912:EQO720913 FAK720912:FAK720913 FKG720912:FKG720913 FUC720912:FUC720913 GDY720912:GDY720913 GNU720912:GNU720913 GXQ720912:GXQ720913 HHM720912:HHM720913 HRI720912:HRI720913 IBE720912:IBE720913 ILA720912:ILA720913 IUW720912:IUW720913 JES720912:JES720913 JOO720912:JOO720913 JYK720912:JYK720913 KIG720912:KIG720913 KSC720912:KSC720913 LBY720912:LBY720913 LLU720912:LLU720913 LVQ720912:LVQ720913 MFM720912:MFM720913 MPI720912:MPI720913 MZE720912:MZE720913 NJA720912:NJA720913 NSW720912:NSW720913 OCS720912:OCS720913 OMO720912:OMO720913 OWK720912:OWK720913 PGG720912:PGG720913 PQC720912:PQC720913 PZY720912:PZY720913 QJU720912:QJU720913 QTQ720912:QTQ720913 RDM720912:RDM720913 RNI720912:RNI720913 RXE720912:RXE720913 SHA720912:SHA720913 SQW720912:SQW720913 TAS720912:TAS720913 TKO720912:TKO720913 TUK720912:TUK720913 UEG720912:UEG720913 UOC720912:UOC720913 UXY720912:UXY720913 VHU720912:VHU720913 VRQ720912:VRQ720913 WBM720912:WBM720913 WLI720912:WLI720913 WVE720912:WVE720913 IS786448:IS786449 SO786448:SO786449 ACK786448:ACK786449 AMG786448:AMG786449 AWC786448:AWC786449 BFY786448:BFY786449 BPU786448:BPU786449 BZQ786448:BZQ786449 CJM786448:CJM786449 CTI786448:CTI786449 DDE786448:DDE786449 DNA786448:DNA786449 DWW786448:DWW786449 EGS786448:EGS786449 EQO786448:EQO786449 FAK786448:FAK786449 FKG786448:FKG786449 FUC786448:FUC786449 GDY786448:GDY786449 GNU786448:GNU786449 GXQ786448:GXQ786449 HHM786448:HHM786449 HRI786448:HRI786449 IBE786448:IBE786449 ILA786448:ILA786449 IUW786448:IUW786449 JES786448:JES786449 JOO786448:JOO786449 JYK786448:JYK786449 KIG786448:KIG786449 KSC786448:KSC786449 LBY786448:LBY786449 LLU786448:LLU786449 LVQ786448:LVQ786449 MFM786448:MFM786449 MPI786448:MPI786449 MZE786448:MZE786449 NJA786448:NJA786449 NSW786448:NSW786449 OCS786448:OCS786449 OMO786448:OMO786449 OWK786448:OWK786449 PGG786448:PGG786449 PQC786448:PQC786449 PZY786448:PZY786449 QJU786448:QJU786449 QTQ786448:QTQ786449 RDM786448:RDM786449 RNI786448:RNI786449 RXE786448:RXE786449 SHA786448:SHA786449 SQW786448:SQW786449 TAS786448:TAS786449 TKO786448:TKO786449 TUK786448:TUK786449 UEG786448:UEG786449 UOC786448:UOC786449 UXY786448:UXY786449 VHU786448:VHU786449 VRQ786448:VRQ786449 WBM786448:WBM786449 WLI786448:WLI786449 WVE786448:WVE786449 IS851984:IS851985 SO851984:SO851985 ACK851984:ACK851985 AMG851984:AMG851985 AWC851984:AWC851985 BFY851984:BFY851985 BPU851984:BPU851985 BZQ851984:BZQ851985 CJM851984:CJM851985 CTI851984:CTI851985 DDE851984:DDE851985 DNA851984:DNA851985 DWW851984:DWW851985 EGS851984:EGS851985 EQO851984:EQO851985 FAK851984:FAK851985 FKG851984:FKG851985 FUC851984:FUC851985 GDY851984:GDY851985 GNU851984:GNU851985 GXQ851984:GXQ851985 HHM851984:HHM851985 HRI851984:HRI851985 IBE851984:IBE851985 ILA851984:ILA851985 IUW851984:IUW851985 JES851984:JES851985 JOO851984:JOO851985 JYK851984:JYK851985 KIG851984:KIG851985 KSC851984:KSC851985 LBY851984:LBY851985 LLU851984:LLU851985 LVQ851984:LVQ851985 MFM851984:MFM851985 MPI851984:MPI851985 MZE851984:MZE851985 NJA851984:NJA851985 NSW851984:NSW851985 OCS851984:OCS851985 OMO851984:OMO851985 OWK851984:OWK851985 PGG851984:PGG851985 PQC851984:PQC851985 PZY851984:PZY851985 QJU851984:QJU851985 QTQ851984:QTQ851985 RDM851984:RDM851985 RNI851984:RNI851985 RXE851984:RXE851985 SHA851984:SHA851985 SQW851984:SQW851985 TAS851984:TAS851985 TKO851984:TKO851985 TUK851984:TUK851985 UEG851984:UEG851985 UOC851984:UOC851985 UXY851984:UXY851985 VHU851984:VHU851985 VRQ851984:VRQ851985 WBM851984:WBM851985 WLI851984:WLI851985 WVE851984:WVE851985 IS917520:IS917521 SO917520:SO917521 ACK917520:ACK917521 AMG917520:AMG917521 AWC917520:AWC917521 BFY917520:BFY917521 BPU917520:BPU917521 BZQ917520:BZQ917521 CJM917520:CJM917521 CTI917520:CTI917521 DDE917520:DDE917521 DNA917520:DNA917521 DWW917520:DWW917521 EGS917520:EGS917521 EQO917520:EQO917521 FAK917520:FAK917521 FKG917520:FKG917521 FUC917520:FUC917521 GDY917520:GDY917521 GNU917520:GNU917521 GXQ917520:GXQ917521 HHM917520:HHM917521 HRI917520:HRI917521 IBE917520:IBE917521 ILA917520:ILA917521 IUW917520:IUW917521 JES917520:JES917521 JOO917520:JOO917521 JYK917520:JYK917521 KIG917520:KIG917521 KSC917520:KSC917521 LBY917520:LBY917521 LLU917520:LLU917521 LVQ917520:LVQ917521 MFM917520:MFM917521 MPI917520:MPI917521 MZE917520:MZE917521 NJA917520:NJA917521 NSW917520:NSW917521 OCS917520:OCS917521 OMO917520:OMO917521 OWK917520:OWK917521 PGG917520:PGG917521 PQC917520:PQC917521 PZY917520:PZY917521 QJU917520:QJU917521 QTQ917520:QTQ917521 RDM917520:RDM917521 RNI917520:RNI917521 RXE917520:RXE917521 SHA917520:SHA917521 SQW917520:SQW917521 TAS917520:TAS917521 TKO917520:TKO917521 TUK917520:TUK917521 UEG917520:UEG917521 UOC917520:UOC917521 UXY917520:UXY917521 VHU917520:VHU917521 VRQ917520:VRQ917521 WBM917520:WBM917521 WLI917520:WLI917521 WVE917520:WVE917521 IS983056:IS983057 SO983056:SO983057 ACK983056:ACK983057 AMG983056:AMG983057 AWC983056:AWC983057 BFY983056:BFY983057 BPU983056:BPU983057 BZQ983056:BZQ983057 CJM983056:CJM983057 CTI983056:CTI983057 DDE983056:DDE983057 DNA983056:DNA983057 DWW983056:DWW983057 EGS983056:EGS983057 EQO983056:EQO983057 FAK983056:FAK983057 FKG983056:FKG983057 FUC983056:FUC983057 GDY983056:GDY983057 GNU983056:GNU983057 GXQ983056:GXQ983057 HHM983056:HHM983057 HRI983056:HRI983057 IBE983056:IBE983057 ILA983056:ILA983057 IUW983056:IUW983057 JES983056:JES983057 JOO983056:JOO983057 JYK983056:JYK983057 KIG983056:KIG983057 KSC983056:KSC983057 LBY983056:LBY983057 LLU983056:LLU983057 LVQ983056:LVQ983057 MFM983056:MFM983057 MPI983056:MPI983057 MZE983056:MZE983057 NJA983056:NJA983057 NSW983056:NSW983057 OCS983056:OCS983057 OMO983056:OMO983057 OWK983056:OWK983057 PGG983056:PGG983057 PQC983056:PQC983057 PZY983056:PZY983057 QJU983056:QJU983057 QTQ983056:QTQ983057 RDM983056:RDM983057 RNI983056:RNI983057 RXE983056:RXE983057 SHA983056:SHA983057 SQW983056:SQW983057 TAS983056:TAS983057 TKO983056:TKO983057 TUK983056:TUK983057 UEG983056:UEG983057 UOC983056:UOC983057 UXY983056:UXY983057 VHU983056:VHU983057 VRQ983056:VRQ983057 WBM983056:WBM983057 WLI983056:WLI983057 WVE983056:WVE983057 IS14:IS24 SO14:SO24 ACK14:ACK24 AMG14:AMG24 AWC14:AWC24 BFY14:BFY24 BPU14:BPU24 BZQ14:BZQ24 CJM14:CJM24 CTI14:CTI24 DDE14:DDE24 DNA14:DNA24 DWW14:DWW24 EGS14:EGS24 EQO14:EQO24 FAK14:FAK24 FKG14:FKG24 FUC14:FUC24 GDY14:GDY24 GNU14:GNU24 GXQ14:GXQ24 HHM14:HHM24 HRI14:HRI24 IBE14:IBE24 ILA14:ILA24 IUW14:IUW24 JES14:JES24 JOO14:JOO24 JYK14:JYK24 KIG14:KIG24 KSC14:KSC24 LBY14:LBY24 LLU14:LLU24 LVQ14:LVQ24 MFM14:MFM24 MPI14:MPI24 MZE14:MZE24 NJA14:NJA24 NSW14:NSW24 OCS14:OCS24 OMO14:OMO24 OWK14:OWK24 PGG14:PGG24 PQC14:PQC24 PZY14:PZY24 QJU14:QJU24 QTQ14:QTQ24 RDM14:RDM24 RNI14:RNI24 RXE14:RXE24 SHA14:SHA24 SQW14:SQW24 TAS14:TAS24 TKO14:TKO24 TUK14:TUK24 UEG14:UEG24 UOC14:UOC24 UXY14:UXY24 VHU14:VHU24 VRQ14:VRQ24 WBM14:WBM24 WLI14:WLI24 WVE14:WVE24 IS65555:IS65558 SO65555:SO65558 ACK65555:ACK65558 AMG65555:AMG65558 AWC65555:AWC65558 BFY65555:BFY65558 BPU65555:BPU65558 BZQ65555:BZQ65558 CJM65555:CJM65558 CTI65555:CTI65558 DDE65555:DDE65558 DNA65555:DNA65558 DWW65555:DWW65558 EGS65555:EGS65558 EQO65555:EQO65558 FAK65555:FAK65558 FKG65555:FKG65558 FUC65555:FUC65558 GDY65555:GDY65558 GNU65555:GNU65558 GXQ65555:GXQ65558 HHM65555:HHM65558 HRI65555:HRI65558 IBE65555:IBE65558 ILA65555:ILA65558 IUW65555:IUW65558 JES65555:JES65558 JOO65555:JOO65558 JYK65555:JYK65558 KIG65555:KIG65558 KSC65555:KSC65558 LBY65555:LBY65558 LLU65555:LLU65558 LVQ65555:LVQ65558 MFM65555:MFM65558 MPI65555:MPI65558 MZE65555:MZE65558 NJA65555:NJA65558 NSW65555:NSW65558 OCS65555:OCS65558 OMO65555:OMO65558 OWK65555:OWK65558 PGG65555:PGG65558 PQC65555:PQC65558 PZY65555:PZY65558 QJU65555:QJU65558 QTQ65555:QTQ65558 RDM65555:RDM65558 RNI65555:RNI65558 RXE65555:RXE65558 SHA65555:SHA65558 SQW65555:SQW65558 TAS65555:TAS65558 TKO65555:TKO65558 TUK65555:TUK65558 UEG65555:UEG65558 UOC65555:UOC65558 UXY65555:UXY65558 VHU65555:VHU65558 VRQ65555:VRQ65558 WBM65555:WBM65558 WLI65555:WLI65558 WVE65555:WVE65558 IS131091:IS131094 SO131091:SO131094 ACK131091:ACK131094 AMG131091:AMG131094 AWC131091:AWC131094 BFY131091:BFY131094 BPU131091:BPU131094 BZQ131091:BZQ131094 CJM131091:CJM131094 CTI131091:CTI131094 DDE131091:DDE131094 DNA131091:DNA131094 DWW131091:DWW131094 EGS131091:EGS131094 EQO131091:EQO131094 FAK131091:FAK131094 FKG131091:FKG131094 FUC131091:FUC131094 GDY131091:GDY131094 GNU131091:GNU131094 GXQ131091:GXQ131094 HHM131091:HHM131094 HRI131091:HRI131094 IBE131091:IBE131094 ILA131091:ILA131094 IUW131091:IUW131094 JES131091:JES131094 JOO131091:JOO131094 JYK131091:JYK131094 KIG131091:KIG131094 KSC131091:KSC131094 LBY131091:LBY131094 LLU131091:LLU131094 LVQ131091:LVQ131094 MFM131091:MFM131094 MPI131091:MPI131094 MZE131091:MZE131094 NJA131091:NJA131094 NSW131091:NSW131094 OCS131091:OCS131094 OMO131091:OMO131094 OWK131091:OWK131094 PGG131091:PGG131094 PQC131091:PQC131094 PZY131091:PZY131094 QJU131091:QJU131094 QTQ131091:QTQ131094 RDM131091:RDM131094 RNI131091:RNI131094 RXE131091:RXE131094 SHA131091:SHA131094 SQW131091:SQW131094 TAS131091:TAS131094 TKO131091:TKO131094 TUK131091:TUK131094 UEG131091:UEG131094 UOC131091:UOC131094 UXY131091:UXY131094 VHU131091:VHU131094 VRQ131091:VRQ131094 WBM131091:WBM131094 WLI131091:WLI131094 WVE131091:WVE131094 IS196627:IS196630 SO196627:SO196630 ACK196627:ACK196630 AMG196627:AMG196630 AWC196627:AWC196630 BFY196627:BFY196630 BPU196627:BPU196630 BZQ196627:BZQ196630 CJM196627:CJM196630 CTI196627:CTI196630 DDE196627:DDE196630 DNA196627:DNA196630 DWW196627:DWW196630 EGS196627:EGS196630 EQO196627:EQO196630 FAK196627:FAK196630 FKG196627:FKG196630 FUC196627:FUC196630 GDY196627:GDY196630 GNU196627:GNU196630 GXQ196627:GXQ196630 HHM196627:HHM196630 HRI196627:HRI196630 IBE196627:IBE196630 ILA196627:ILA196630 IUW196627:IUW196630 JES196627:JES196630 JOO196627:JOO196630 JYK196627:JYK196630 KIG196627:KIG196630 KSC196627:KSC196630 LBY196627:LBY196630 LLU196627:LLU196630 LVQ196627:LVQ196630 MFM196627:MFM196630 MPI196627:MPI196630 MZE196627:MZE196630 NJA196627:NJA196630 NSW196627:NSW196630 OCS196627:OCS196630 OMO196627:OMO196630 OWK196627:OWK196630 PGG196627:PGG196630 PQC196627:PQC196630 PZY196627:PZY196630 QJU196627:QJU196630 QTQ196627:QTQ196630 RDM196627:RDM196630 RNI196627:RNI196630 RXE196627:RXE196630 SHA196627:SHA196630 SQW196627:SQW196630 TAS196627:TAS196630 TKO196627:TKO196630 TUK196627:TUK196630 UEG196627:UEG196630 UOC196627:UOC196630 UXY196627:UXY196630 VHU196627:VHU196630 VRQ196627:VRQ196630 WBM196627:WBM196630 WLI196627:WLI196630 WVE196627:WVE196630 IS262163:IS262166 SO262163:SO262166 ACK262163:ACK262166 AMG262163:AMG262166 AWC262163:AWC262166 BFY262163:BFY262166 BPU262163:BPU262166 BZQ262163:BZQ262166 CJM262163:CJM262166 CTI262163:CTI262166 DDE262163:DDE262166 DNA262163:DNA262166 DWW262163:DWW262166 EGS262163:EGS262166 EQO262163:EQO262166 FAK262163:FAK262166 FKG262163:FKG262166 FUC262163:FUC262166 GDY262163:GDY262166 GNU262163:GNU262166 GXQ262163:GXQ262166 HHM262163:HHM262166 HRI262163:HRI262166 IBE262163:IBE262166 ILA262163:ILA262166 IUW262163:IUW262166 JES262163:JES262166 JOO262163:JOO262166 JYK262163:JYK262166 KIG262163:KIG262166 KSC262163:KSC262166 LBY262163:LBY262166 LLU262163:LLU262166 LVQ262163:LVQ262166 MFM262163:MFM262166 MPI262163:MPI262166 MZE262163:MZE262166 NJA262163:NJA262166 NSW262163:NSW262166 OCS262163:OCS262166 OMO262163:OMO262166 OWK262163:OWK262166 PGG262163:PGG262166 PQC262163:PQC262166 PZY262163:PZY262166 QJU262163:QJU262166 QTQ262163:QTQ262166 RDM262163:RDM262166 RNI262163:RNI262166 RXE262163:RXE262166 SHA262163:SHA262166 SQW262163:SQW262166 TAS262163:TAS262166 TKO262163:TKO262166 TUK262163:TUK262166 UEG262163:UEG262166 UOC262163:UOC262166 UXY262163:UXY262166 VHU262163:VHU262166 VRQ262163:VRQ262166 WBM262163:WBM262166 WLI262163:WLI262166 WVE262163:WVE262166 IS327699:IS327702 SO327699:SO327702 ACK327699:ACK327702 AMG327699:AMG327702 AWC327699:AWC327702 BFY327699:BFY327702 BPU327699:BPU327702 BZQ327699:BZQ327702 CJM327699:CJM327702 CTI327699:CTI327702 DDE327699:DDE327702 DNA327699:DNA327702 DWW327699:DWW327702 EGS327699:EGS327702 EQO327699:EQO327702 FAK327699:FAK327702 FKG327699:FKG327702 FUC327699:FUC327702 GDY327699:GDY327702 GNU327699:GNU327702 GXQ327699:GXQ327702 HHM327699:HHM327702 HRI327699:HRI327702 IBE327699:IBE327702 ILA327699:ILA327702 IUW327699:IUW327702 JES327699:JES327702 JOO327699:JOO327702 JYK327699:JYK327702 KIG327699:KIG327702 KSC327699:KSC327702 LBY327699:LBY327702 LLU327699:LLU327702 LVQ327699:LVQ327702 MFM327699:MFM327702 MPI327699:MPI327702 MZE327699:MZE327702 NJA327699:NJA327702 NSW327699:NSW327702 OCS327699:OCS327702 OMO327699:OMO327702 OWK327699:OWK327702 PGG327699:PGG327702 PQC327699:PQC327702 PZY327699:PZY327702 QJU327699:QJU327702 QTQ327699:QTQ327702 RDM327699:RDM327702 RNI327699:RNI327702 RXE327699:RXE327702 SHA327699:SHA327702 SQW327699:SQW327702 TAS327699:TAS327702 TKO327699:TKO327702 TUK327699:TUK327702 UEG327699:UEG327702 UOC327699:UOC327702 UXY327699:UXY327702 VHU327699:VHU327702 VRQ327699:VRQ327702 WBM327699:WBM327702 WLI327699:WLI327702 WVE327699:WVE327702 IS393235:IS393238 SO393235:SO393238 ACK393235:ACK393238 AMG393235:AMG393238 AWC393235:AWC393238 BFY393235:BFY393238 BPU393235:BPU393238 BZQ393235:BZQ393238 CJM393235:CJM393238 CTI393235:CTI393238 DDE393235:DDE393238 DNA393235:DNA393238 DWW393235:DWW393238 EGS393235:EGS393238 EQO393235:EQO393238 FAK393235:FAK393238 FKG393235:FKG393238 FUC393235:FUC393238 GDY393235:GDY393238 GNU393235:GNU393238 GXQ393235:GXQ393238 HHM393235:HHM393238 HRI393235:HRI393238 IBE393235:IBE393238 ILA393235:ILA393238 IUW393235:IUW393238 JES393235:JES393238 JOO393235:JOO393238 JYK393235:JYK393238 KIG393235:KIG393238 KSC393235:KSC393238 LBY393235:LBY393238 LLU393235:LLU393238 LVQ393235:LVQ393238 MFM393235:MFM393238 MPI393235:MPI393238 MZE393235:MZE393238 NJA393235:NJA393238 NSW393235:NSW393238 OCS393235:OCS393238 OMO393235:OMO393238 OWK393235:OWK393238 PGG393235:PGG393238 PQC393235:PQC393238 PZY393235:PZY393238 QJU393235:QJU393238 QTQ393235:QTQ393238 RDM393235:RDM393238 RNI393235:RNI393238 RXE393235:RXE393238 SHA393235:SHA393238 SQW393235:SQW393238 TAS393235:TAS393238 TKO393235:TKO393238 TUK393235:TUK393238 UEG393235:UEG393238 UOC393235:UOC393238 UXY393235:UXY393238 VHU393235:VHU393238 VRQ393235:VRQ393238 WBM393235:WBM393238 WLI393235:WLI393238 WVE393235:WVE393238 IS458771:IS458774 SO458771:SO458774 ACK458771:ACK458774 AMG458771:AMG458774 AWC458771:AWC458774 BFY458771:BFY458774 BPU458771:BPU458774 BZQ458771:BZQ458774 CJM458771:CJM458774 CTI458771:CTI458774 DDE458771:DDE458774 DNA458771:DNA458774 DWW458771:DWW458774 EGS458771:EGS458774 EQO458771:EQO458774 FAK458771:FAK458774 FKG458771:FKG458774 FUC458771:FUC458774 GDY458771:GDY458774 GNU458771:GNU458774 GXQ458771:GXQ458774 HHM458771:HHM458774 HRI458771:HRI458774 IBE458771:IBE458774 ILA458771:ILA458774 IUW458771:IUW458774 JES458771:JES458774 JOO458771:JOO458774 JYK458771:JYK458774 KIG458771:KIG458774 KSC458771:KSC458774 LBY458771:LBY458774 LLU458771:LLU458774 LVQ458771:LVQ458774 MFM458771:MFM458774 MPI458771:MPI458774 MZE458771:MZE458774 NJA458771:NJA458774 NSW458771:NSW458774 OCS458771:OCS458774 OMO458771:OMO458774 OWK458771:OWK458774 PGG458771:PGG458774 PQC458771:PQC458774 PZY458771:PZY458774 QJU458771:QJU458774 QTQ458771:QTQ458774 RDM458771:RDM458774 RNI458771:RNI458774 RXE458771:RXE458774 SHA458771:SHA458774 SQW458771:SQW458774 TAS458771:TAS458774 TKO458771:TKO458774 TUK458771:TUK458774 UEG458771:UEG458774 UOC458771:UOC458774 UXY458771:UXY458774 VHU458771:VHU458774 VRQ458771:VRQ458774 WBM458771:WBM458774 WLI458771:WLI458774 WVE458771:WVE458774 IS524307:IS524310 SO524307:SO524310 ACK524307:ACK524310 AMG524307:AMG524310 AWC524307:AWC524310 BFY524307:BFY524310 BPU524307:BPU524310 BZQ524307:BZQ524310 CJM524307:CJM524310 CTI524307:CTI524310 DDE524307:DDE524310 DNA524307:DNA524310 DWW524307:DWW524310 EGS524307:EGS524310 EQO524307:EQO524310 FAK524307:FAK524310 FKG524307:FKG524310 FUC524307:FUC524310 GDY524307:GDY524310 GNU524307:GNU524310 GXQ524307:GXQ524310 HHM524307:HHM524310 HRI524307:HRI524310 IBE524307:IBE524310 ILA524307:ILA524310 IUW524307:IUW524310 JES524307:JES524310 JOO524307:JOO524310 JYK524307:JYK524310 KIG524307:KIG524310 KSC524307:KSC524310 LBY524307:LBY524310 LLU524307:LLU524310 LVQ524307:LVQ524310 MFM524307:MFM524310 MPI524307:MPI524310 MZE524307:MZE524310 NJA524307:NJA524310 NSW524307:NSW524310 OCS524307:OCS524310 OMO524307:OMO524310 OWK524307:OWK524310 PGG524307:PGG524310 PQC524307:PQC524310 PZY524307:PZY524310 QJU524307:QJU524310 QTQ524307:QTQ524310 RDM524307:RDM524310 RNI524307:RNI524310 RXE524307:RXE524310 SHA524307:SHA524310 SQW524307:SQW524310 TAS524307:TAS524310 TKO524307:TKO524310 TUK524307:TUK524310 UEG524307:UEG524310 UOC524307:UOC524310 UXY524307:UXY524310 VHU524307:VHU524310 VRQ524307:VRQ524310 WBM524307:WBM524310 WLI524307:WLI524310 WVE524307:WVE524310 IS589843:IS589846 SO589843:SO589846 ACK589843:ACK589846 AMG589843:AMG589846 AWC589843:AWC589846 BFY589843:BFY589846 BPU589843:BPU589846 BZQ589843:BZQ589846 CJM589843:CJM589846 CTI589843:CTI589846 DDE589843:DDE589846 DNA589843:DNA589846 DWW589843:DWW589846 EGS589843:EGS589846 EQO589843:EQO589846 FAK589843:FAK589846 FKG589843:FKG589846 FUC589843:FUC589846 GDY589843:GDY589846 GNU589843:GNU589846 GXQ589843:GXQ589846 HHM589843:HHM589846 HRI589843:HRI589846 IBE589843:IBE589846 ILA589843:ILA589846 IUW589843:IUW589846 JES589843:JES589846 JOO589843:JOO589846 JYK589843:JYK589846 KIG589843:KIG589846 KSC589843:KSC589846 LBY589843:LBY589846 LLU589843:LLU589846 LVQ589843:LVQ589846 MFM589843:MFM589846 MPI589843:MPI589846 MZE589843:MZE589846 NJA589843:NJA589846 NSW589843:NSW589846 OCS589843:OCS589846 OMO589843:OMO589846 OWK589843:OWK589846 PGG589843:PGG589846 PQC589843:PQC589846 PZY589843:PZY589846 QJU589843:QJU589846 QTQ589843:QTQ589846 RDM589843:RDM589846 RNI589843:RNI589846 RXE589843:RXE589846 SHA589843:SHA589846 SQW589843:SQW589846 TAS589843:TAS589846 TKO589843:TKO589846 TUK589843:TUK589846 UEG589843:UEG589846 UOC589843:UOC589846 UXY589843:UXY589846 VHU589843:VHU589846 VRQ589843:VRQ589846 WBM589843:WBM589846 WLI589843:WLI589846 WVE589843:WVE589846 IS655379:IS655382 SO655379:SO655382 ACK655379:ACK655382 AMG655379:AMG655382 AWC655379:AWC655382 BFY655379:BFY655382 BPU655379:BPU655382 BZQ655379:BZQ655382 CJM655379:CJM655382 CTI655379:CTI655382 DDE655379:DDE655382 DNA655379:DNA655382 DWW655379:DWW655382 EGS655379:EGS655382 EQO655379:EQO655382 FAK655379:FAK655382 FKG655379:FKG655382 FUC655379:FUC655382 GDY655379:GDY655382 GNU655379:GNU655382 GXQ655379:GXQ655382 HHM655379:HHM655382 HRI655379:HRI655382 IBE655379:IBE655382 ILA655379:ILA655382 IUW655379:IUW655382 JES655379:JES655382 JOO655379:JOO655382 JYK655379:JYK655382 KIG655379:KIG655382 KSC655379:KSC655382 LBY655379:LBY655382 LLU655379:LLU655382 LVQ655379:LVQ655382 MFM655379:MFM655382 MPI655379:MPI655382 MZE655379:MZE655382 NJA655379:NJA655382 NSW655379:NSW655382 OCS655379:OCS655382 OMO655379:OMO655382 OWK655379:OWK655382 PGG655379:PGG655382 PQC655379:PQC655382 PZY655379:PZY655382 QJU655379:QJU655382 QTQ655379:QTQ655382 RDM655379:RDM655382 RNI655379:RNI655382 RXE655379:RXE655382 SHA655379:SHA655382 SQW655379:SQW655382 TAS655379:TAS655382 TKO655379:TKO655382 TUK655379:TUK655382 UEG655379:UEG655382 UOC655379:UOC655382 UXY655379:UXY655382 VHU655379:VHU655382 VRQ655379:VRQ655382 WBM655379:WBM655382 WLI655379:WLI655382 WVE655379:WVE655382 IS720915:IS720918 SO720915:SO720918 ACK720915:ACK720918 AMG720915:AMG720918 AWC720915:AWC720918 BFY720915:BFY720918 BPU720915:BPU720918 BZQ720915:BZQ720918 CJM720915:CJM720918 CTI720915:CTI720918 DDE720915:DDE720918 DNA720915:DNA720918 DWW720915:DWW720918 EGS720915:EGS720918 EQO720915:EQO720918 FAK720915:FAK720918 FKG720915:FKG720918 FUC720915:FUC720918 GDY720915:GDY720918 GNU720915:GNU720918 GXQ720915:GXQ720918 HHM720915:HHM720918 HRI720915:HRI720918 IBE720915:IBE720918 ILA720915:ILA720918 IUW720915:IUW720918 JES720915:JES720918 JOO720915:JOO720918 JYK720915:JYK720918 KIG720915:KIG720918 KSC720915:KSC720918 LBY720915:LBY720918 LLU720915:LLU720918 LVQ720915:LVQ720918 MFM720915:MFM720918 MPI720915:MPI720918 MZE720915:MZE720918 NJA720915:NJA720918 NSW720915:NSW720918 OCS720915:OCS720918 OMO720915:OMO720918 OWK720915:OWK720918 PGG720915:PGG720918 PQC720915:PQC720918 PZY720915:PZY720918 QJU720915:QJU720918 QTQ720915:QTQ720918 RDM720915:RDM720918 RNI720915:RNI720918 RXE720915:RXE720918 SHA720915:SHA720918 SQW720915:SQW720918 TAS720915:TAS720918 TKO720915:TKO720918 TUK720915:TUK720918 UEG720915:UEG720918 UOC720915:UOC720918 UXY720915:UXY720918 VHU720915:VHU720918 VRQ720915:VRQ720918 WBM720915:WBM720918 WLI720915:WLI720918 WVE720915:WVE720918 IS786451:IS786454 SO786451:SO786454 ACK786451:ACK786454 AMG786451:AMG786454 AWC786451:AWC786454 BFY786451:BFY786454 BPU786451:BPU786454 BZQ786451:BZQ786454 CJM786451:CJM786454 CTI786451:CTI786454 DDE786451:DDE786454 DNA786451:DNA786454 DWW786451:DWW786454 EGS786451:EGS786454 EQO786451:EQO786454 FAK786451:FAK786454 FKG786451:FKG786454 FUC786451:FUC786454 GDY786451:GDY786454 GNU786451:GNU786454 GXQ786451:GXQ786454 HHM786451:HHM786454 HRI786451:HRI786454 IBE786451:IBE786454 ILA786451:ILA786454 IUW786451:IUW786454 JES786451:JES786454 JOO786451:JOO786454 JYK786451:JYK786454 KIG786451:KIG786454 KSC786451:KSC786454 LBY786451:LBY786454 LLU786451:LLU786454 LVQ786451:LVQ786454 MFM786451:MFM786454 MPI786451:MPI786454 MZE786451:MZE786454 NJA786451:NJA786454 NSW786451:NSW786454 OCS786451:OCS786454 OMO786451:OMO786454 OWK786451:OWK786454 PGG786451:PGG786454 PQC786451:PQC786454 PZY786451:PZY786454 QJU786451:QJU786454 QTQ786451:QTQ786454 RDM786451:RDM786454 RNI786451:RNI786454 RXE786451:RXE786454 SHA786451:SHA786454 SQW786451:SQW786454 TAS786451:TAS786454 TKO786451:TKO786454 TUK786451:TUK786454 UEG786451:UEG786454 UOC786451:UOC786454 UXY786451:UXY786454 VHU786451:VHU786454 VRQ786451:VRQ786454 WBM786451:WBM786454 WLI786451:WLI786454 WVE786451:WVE786454 IS851987:IS851990 SO851987:SO851990 ACK851987:ACK851990 AMG851987:AMG851990 AWC851987:AWC851990 BFY851987:BFY851990 BPU851987:BPU851990 BZQ851987:BZQ851990 CJM851987:CJM851990 CTI851987:CTI851990 DDE851987:DDE851990 DNA851987:DNA851990 DWW851987:DWW851990 EGS851987:EGS851990 EQO851987:EQO851990 FAK851987:FAK851990 FKG851987:FKG851990 FUC851987:FUC851990 GDY851987:GDY851990 GNU851987:GNU851990 GXQ851987:GXQ851990 HHM851987:HHM851990 HRI851987:HRI851990 IBE851987:IBE851990 ILA851987:ILA851990 IUW851987:IUW851990 JES851987:JES851990 JOO851987:JOO851990 JYK851987:JYK851990 KIG851987:KIG851990 KSC851987:KSC851990 LBY851987:LBY851990 LLU851987:LLU851990 LVQ851987:LVQ851990 MFM851987:MFM851990 MPI851987:MPI851990 MZE851987:MZE851990 NJA851987:NJA851990 NSW851987:NSW851990 OCS851987:OCS851990 OMO851987:OMO851990 OWK851987:OWK851990 PGG851987:PGG851990 PQC851987:PQC851990 PZY851987:PZY851990 QJU851987:QJU851990 QTQ851987:QTQ851990 RDM851987:RDM851990 RNI851987:RNI851990 RXE851987:RXE851990 SHA851987:SHA851990 SQW851987:SQW851990 TAS851987:TAS851990 TKO851987:TKO851990 TUK851987:TUK851990 UEG851987:UEG851990 UOC851987:UOC851990 UXY851987:UXY851990 VHU851987:VHU851990 VRQ851987:VRQ851990 WBM851987:WBM851990 WLI851987:WLI851990 WVE851987:WVE851990 IS917523:IS917526 SO917523:SO917526 ACK917523:ACK917526 AMG917523:AMG917526 AWC917523:AWC917526 BFY917523:BFY917526 BPU917523:BPU917526 BZQ917523:BZQ917526 CJM917523:CJM917526 CTI917523:CTI917526 DDE917523:DDE917526 DNA917523:DNA917526 DWW917523:DWW917526 EGS917523:EGS917526 EQO917523:EQO917526 FAK917523:FAK917526 FKG917523:FKG917526 FUC917523:FUC917526 GDY917523:GDY917526 GNU917523:GNU917526 GXQ917523:GXQ917526 HHM917523:HHM917526 HRI917523:HRI917526 IBE917523:IBE917526 ILA917523:ILA917526 IUW917523:IUW917526 JES917523:JES917526 JOO917523:JOO917526 JYK917523:JYK917526 KIG917523:KIG917526 KSC917523:KSC917526 LBY917523:LBY917526 LLU917523:LLU917526 LVQ917523:LVQ917526 MFM917523:MFM917526 MPI917523:MPI917526 MZE917523:MZE917526 NJA917523:NJA917526 NSW917523:NSW917526 OCS917523:OCS917526 OMO917523:OMO917526 OWK917523:OWK917526 PGG917523:PGG917526 PQC917523:PQC917526 PZY917523:PZY917526 QJU917523:QJU917526 QTQ917523:QTQ917526 RDM917523:RDM917526 RNI917523:RNI917526 RXE917523:RXE917526 SHA917523:SHA917526 SQW917523:SQW917526 TAS917523:TAS917526 TKO917523:TKO917526 TUK917523:TUK917526 UEG917523:UEG917526 UOC917523:UOC917526 UXY917523:UXY917526 VHU917523:VHU917526 VRQ917523:VRQ917526 WBM917523:WBM917526 WLI917523:WLI917526 WVE917523:WVE917526 IS983059:IS983062 SO983059:SO983062 ACK983059:ACK983062 AMG983059:AMG983062 AWC983059:AWC983062 BFY983059:BFY983062 BPU983059:BPU983062 BZQ983059:BZQ983062 CJM983059:CJM983062 CTI983059:CTI983062 DDE983059:DDE983062 DNA983059:DNA983062 DWW983059:DWW983062 EGS983059:EGS983062 EQO983059:EQO983062 FAK983059:FAK983062 FKG983059:FKG983062 FUC983059:FUC983062 GDY983059:GDY983062 GNU983059:GNU983062 GXQ983059:GXQ983062 HHM983059:HHM983062 HRI983059:HRI983062 IBE983059:IBE983062 ILA983059:ILA983062 IUW983059:IUW983062 JES983059:JES983062 JOO983059:JOO983062 JYK983059:JYK983062 KIG983059:KIG983062 KSC983059:KSC983062 LBY983059:LBY983062 LLU983059:LLU983062 LVQ983059:LVQ983062 MFM983059:MFM983062 MPI983059:MPI983062 MZE983059:MZE983062 NJA983059:NJA983062 NSW983059:NSW983062 OCS983059:OCS983062 OMO983059:OMO983062 OWK983059:OWK983062 PGG983059:PGG983062 PQC983059:PQC983062 PZY983059:PZY983062 QJU983059:QJU983062 QTQ983059:QTQ983062 RDM983059:RDM983062 RNI983059:RNI983062 RXE983059:RXE983062 SHA983059:SHA983062 SQW983059:SQW983062 TAS983059:TAS983062 TKO983059:TKO983062 TUK983059:TUK983062 UEG983059:UEG983062 UOC983059:UOC983062 UXY983059:UXY983062 VHU983059:VHU983062 VRQ983059:VRQ983062 WBM983059:WBM983062 WLI983059:WLI983062 WVE983059:WVE983062">
      <formula1>0</formula1>
      <formula2>999999999</formula2>
    </dataValidation>
    <dataValidation type="whole" allowBlank="1" promptTitle="1 month to &lt; 3 months" prompt="Enter a number between 0 and 999,999,999" sqref="IT3:IT9 SP3:SP9 ACL3:ACL9 AMH3:AMH9 AWD3:AWD9 BFZ3:BFZ9 BPV3:BPV9 BZR3:BZR9 CJN3:CJN9 CTJ3:CTJ9 DDF3:DDF9 DNB3:DNB9 DWX3:DWX9 EGT3:EGT9 EQP3:EQP9 FAL3:FAL9 FKH3:FKH9 FUD3:FUD9 GDZ3:GDZ9 GNV3:GNV9 GXR3:GXR9 HHN3:HHN9 HRJ3:HRJ9 IBF3:IBF9 ILB3:ILB9 IUX3:IUX9 JET3:JET9 JOP3:JOP9 JYL3:JYL9 KIH3:KIH9 KSD3:KSD9 LBZ3:LBZ9 LLV3:LLV9 LVR3:LVR9 MFN3:MFN9 MPJ3:MPJ9 MZF3:MZF9 NJB3:NJB9 NSX3:NSX9 OCT3:OCT9 OMP3:OMP9 OWL3:OWL9 PGH3:PGH9 PQD3:PQD9 PZZ3:PZZ9 QJV3:QJV9 QTR3:QTR9 RDN3:RDN9 RNJ3:RNJ9 RXF3:RXF9 SHB3:SHB9 SQX3:SQX9 TAT3:TAT9 TKP3:TKP9 TUL3:TUL9 UEH3:UEH9 UOD3:UOD9 UXZ3:UXZ9 VHV3:VHV9 VRR3:VRR9 WBN3:WBN9 WLJ3:WLJ9 WVF3:WVF9 IT65543:IT65549 SP65543:SP65549 ACL65543:ACL65549 AMH65543:AMH65549 AWD65543:AWD65549 BFZ65543:BFZ65549 BPV65543:BPV65549 BZR65543:BZR65549 CJN65543:CJN65549 CTJ65543:CTJ65549 DDF65543:DDF65549 DNB65543:DNB65549 DWX65543:DWX65549 EGT65543:EGT65549 EQP65543:EQP65549 FAL65543:FAL65549 FKH65543:FKH65549 FUD65543:FUD65549 GDZ65543:GDZ65549 GNV65543:GNV65549 GXR65543:GXR65549 HHN65543:HHN65549 HRJ65543:HRJ65549 IBF65543:IBF65549 ILB65543:ILB65549 IUX65543:IUX65549 JET65543:JET65549 JOP65543:JOP65549 JYL65543:JYL65549 KIH65543:KIH65549 KSD65543:KSD65549 LBZ65543:LBZ65549 LLV65543:LLV65549 LVR65543:LVR65549 MFN65543:MFN65549 MPJ65543:MPJ65549 MZF65543:MZF65549 NJB65543:NJB65549 NSX65543:NSX65549 OCT65543:OCT65549 OMP65543:OMP65549 OWL65543:OWL65549 PGH65543:PGH65549 PQD65543:PQD65549 PZZ65543:PZZ65549 QJV65543:QJV65549 QTR65543:QTR65549 RDN65543:RDN65549 RNJ65543:RNJ65549 RXF65543:RXF65549 SHB65543:SHB65549 SQX65543:SQX65549 TAT65543:TAT65549 TKP65543:TKP65549 TUL65543:TUL65549 UEH65543:UEH65549 UOD65543:UOD65549 UXZ65543:UXZ65549 VHV65543:VHV65549 VRR65543:VRR65549 WBN65543:WBN65549 WLJ65543:WLJ65549 WVF65543:WVF65549 IT131079:IT131085 SP131079:SP131085 ACL131079:ACL131085 AMH131079:AMH131085 AWD131079:AWD131085 BFZ131079:BFZ131085 BPV131079:BPV131085 BZR131079:BZR131085 CJN131079:CJN131085 CTJ131079:CTJ131085 DDF131079:DDF131085 DNB131079:DNB131085 DWX131079:DWX131085 EGT131079:EGT131085 EQP131079:EQP131085 FAL131079:FAL131085 FKH131079:FKH131085 FUD131079:FUD131085 GDZ131079:GDZ131085 GNV131079:GNV131085 GXR131079:GXR131085 HHN131079:HHN131085 HRJ131079:HRJ131085 IBF131079:IBF131085 ILB131079:ILB131085 IUX131079:IUX131085 JET131079:JET131085 JOP131079:JOP131085 JYL131079:JYL131085 KIH131079:KIH131085 KSD131079:KSD131085 LBZ131079:LBZ131085 LLV131079:LLV131085 LVR131079:LVR131085 MFN131079:MFN131085 MPJ131079:MPJ131085 MZF131079:MZF131085 NJB131079:NJB131085 NSX131079:NSX131085 OCT131079:OCT131085 OMP131079:OMP131085 OWL131079:OWL131085 PGH131079:PGH131085 PQD131079:PQD131085 PZZ131079:PZZ131085 QJV131079:QJV131085 QTR131079:QTR131085 RDN131079:RDN131085 RNJ131079:RNJ131085 RXF131079:RXF131085 SHB131079:SHB131085 SQX131079:SQX131085 TAT131079:TAT131085 TKP131079:TKP131085 TUL131079:TUL131085 UEH131079:UEH131085 UOD131079:UOD131085 UXZ131079:UXZ131085 VHV131079:VHV131085 VRR131079:VRR131085 WBN131079:WBN131085 WLJ131079:WLJ131085 WVF131079:WVF131085 IT196615:IT196621 SP196615:SP196621 ACL196615:ACL196621 AMH196615:AMH196621 AWD196615:AWD196621 BFZ196615:BFZ196621 BPV196615:BPV196621 BZR196615:BZR196621 CJN196615:CJN196621 CTJ196615:CTJ196621 DDF196615:DDF196621 DNB196615:DNB196621 DWX196615:DWX196621 EGT196615:EGT196621 EQP196615:EQP196621 FAL196615:FAL196621 FKH196615:FKH196621 FUD196615:FUD196621 GDZ196615:GDZ196621 GNV196615:GNV196621 GXR196615:GXR196621 HHN196615:HHN196621 HRJ196615:HRJ196621 IBF196615:IBF196621 ILB196615:ILB196621 IUX196615:IUX196621 JET196615:JET196621 JOP196615:JOP196621 JYL196615:JYL196621 KIH196615:KIH196621 KSD196615:KSD196621 LBZ196615:LBZ196621 LLV196615:LLV196621 LVR196615:LVR196621 MFN196615:MFN196621 MPJ196615:MPJ196621 MZF196615:MZF196621 NJB196615:NJB196621 NSX196615:NSX196621 OCT196615:OCT196621 OMP196615:OMP196621 OWL196615:OWL196621 PGH196615:PGH196621 PQD196615:PQD196621 PZZ196615:PZZ196621 QJV196615:QJV196621 QTR196615:QTR196621 RDN196615:RDN196621 RNJ196615:RNJ196621 RXF196615:RXF196621 SHB196615:SHB196621 SQX196615:SQX196621 TAT196615:TAT196621 TKP196615:TKP196621 TUL196615:TUL196621 UEH196615:UEH196621 UOD196615:UOD196621 UXZ196615:UXZ196621 VHV196615:VHV196621 VRR196615:VRR196621 WBN196615:WBN196621 WLJ196615:WLJ196621 WVF196615:WVF196621 IT262151:IT262157 SP262151:SP262157 ACL262151:ACL262157 AMH262151:AMH262157 AWD262151:AWD262157 BFZ262151:BFZ262157 BPV262151:BPV262157 BZR262151:BZR262157 CJN262151:CJN262157 CTJ262151:CTJ262157 DDF262151:DDF262157 DNB262151:DNB262157 DWX262151:DWX262157 EGT262151:EGT262157 EQP262151:EQP262157 FAL262151:FAL262157 FKH262151:FKH262157 FUD262151:FUD262157 GDZ262151:GDZ262157 GNV262151:GNV262157 GXR262151:GXR262157 HHN262151:HHN262157 HRJ262151:HRJ262157 IBF262151:IBF262157 ILB262151:ILB262157 IUX262151:IUX262157 JET262151:JET262157 JOP262151:JOP262157 JYL262151:JYL262157 KIH262151:KIH262157 KSD262151:KSD262157 LBZ262151:LBZ262157 LLV262151:LLV262157 LVR262151:LVR262157 MFN262151:MFN262157 MPJ262151:MPJ262157 MZF262151:MZF262157 NJB262151:NJB262157 NSX262151:NSX262157 OCT262151:OCT262157 OMP262151:OMP262157 OWL262151:OWL262157 PGH262151:PGH262157 PQD262151:PQD262157 PZZ262151:PZZ262157 QJV262151:QJV262157 QTR262151:QTR262157 RDN262151:RDN262157 RNJ262151:RNJ262157 RXF262151:RXF262157 SHB262151:SHB262157 SQX262151:SQX262157 TAT262151:TAT262157 TKP262151:TKP262157 TUL262151:TUL262157 UEH262151:UEH262157 UOD262151:UOD262157 UXZ262151:UXZ262157 VHV262151:VHV262157 VRR262151:VRR262157 WBN262151:WBN262157 WLJ262151:WLJ262157 WVF262151:WVF262157 IT327687:IT327693 SP327687:SP327693 ACL327687:ACL327693 AMH327687:AMH327693 AWD327687:AWD327693 BFZ327687:BFZ327693 BPV327687:BPV327693 BZR327687:BZR327693 CJN327687:CJN327693 CTJ327687:CTJ327693 DDF327687:DDF327693 DNB327687:DNB327693 DWX327687:DWX327693 EGT327687:EGT327693 EQP327687:EQP327693 FAL327687:FAL327693 FKH327687:FKH327693 FUD327687:FUD327693 GDZ327687:GDZ327693 GNV327687:GNV327693 GXR327687:GXR327693 HHN327687:HHN327693 HRJ327687:HRJ327693 IBF327687:IBF327693 ILB327687:ILB327693 IUX327687:IUX327693 JET327687:JET327693 JOP327687:JOP327693 JYL327687:JYL327693 KIH327687:KIH327693 KSD327687:KSD327693 LBZ327687:LBZ327693 LLV327687:LLV327693 LVR327687:LVR327693 MFN327687:MFN327693 MPJ327687:MPJ327693 MZF327687:MZF327693 NJB327687:NJB327693 NSX327687:NSX327693 OCT327687:OCT327693 OMP327687:OMP327693 OWL327687:OWL327693 PGH327687:PGH327693 PQD327687:PQD327693 PZZ327687:PZZ327693 QJV327687:QJV327693 QTR327687:QTR327693 RDN327687:RDN327693 RNJ327687:RNJ327693 RXF327687:RXF327693 SHB327687:SHB327693 SQX327687:SQX327693 TAT327687:TAT327693 TKP327687:TKP327693 TUL327687:TUL327693 UEH327687:UEH327693 UOD327687:UOD327693 UXZ327687:UXZ327693 VHV327687:VHV327693 VRR327687:VRR327693 WBN327687:WBN327693 WLJ327687:WLJ327693 WVF327687:WVF327693 IT393223:IT393229 SP393223:SP393229 ACL393223:ACL393229 AMH393223:AMH393229 AWD393223:AWD393229 BFZ393223:BFZ393229 BPV393223:BPV393229 BZR393223:BZR393229 CJN393223:CJN393229 CTJ393223:CTJ393229 DDF393223:DDF393229 DNB393223:DNB393229 DWX393223:DWX393229 EGT393223:EGT393229 EQP393223:EQP393229 FAL393223:FAL393229 FKH393223:FKH393229 FUD393223:FUD393229 GDZ393223:GDZ393229 GNV393223:GNV393229 GXR393223:GXR393229 HHN393223:HHN393229 HRJ393223:HRJ393229 IBF393223:IBF393229 ILB393223:ILB393229 IUX393223:IUX393229 JET393223:JET393229 JOP393223:JOP393229 JYL393223:JYL393229 KIH393223:KIH393229 KSD393223:KSD393229 LBZ393223:LBZ393229 LLV393223:LLV393229 LVR393223:LVR393229 MFN393223:MFN393229 MPJ393223:MPJ393229 MZF393223:MZF393229 NJB393223:NJB393229 NSX393223:NSX393229 OCT393223:OCT393229 OMP393223:OMP393229 OWL393223:OWL393229 PGH393223:PGH393229 PQD393223:PQD393229 PZZ393223:PZZ393229 QJV393223:QJV393229 QTR393223:QTR393229 RDN393223:RDN393229 RNJ393223:RNJ393229 RXF393223:RXF393229 SHB393223:SHB393229 SQX393223:SQX393229 TAT393223:TAT393229 TKP393223:TKP393229 TUL393223:TUL393229 UEH393223:UEH393229 UOD393223:UOD393229 UXZ393223:UXZ393229 VHV393223:VHV393229 VRR393223:VRR393229 WBN393223:WBN393229 WLJ393223:WLJ393229 WVF393223:WVF393229 IT458759:IT458765 SP458759:SP458765 ACL458759:ACL458765 AMH458759:AMH458765 AWD458759:AWD458765 BFZ458759:BFZ458765 BPV458759:BPV458765 BZR458759:BZR458765 CJN458759:CJN458765 CTJ458759:CTJ458765 DDF458759:DDF458765 DNB458759:DNB458765 DWX458759:DWX458765 EGT458759:EGT458765 EQP458759:EQP458765 FAL458759:FAL458765 FKH458759:FKH458765 FUD458759:FUD458765 GDZ458759:GDZ458765 GNV458759:GNV458765 GXR458759:GXR458765 HHN458759:HHN458765 HRJ458759:HRJ458765 IBF458759:IBF458765 ILB458759:ILB458765 IUX458759:IUX458765 JET458759:JET458765 JOP458759:JOP458765 JYL458759:JYL458765 KIH458759:KIH458765 KSD458759:KSD458765 LBZ458759:LBZ458765 LLV458759:LLV458765 LVR458759:LVR458765 MFN458759:MFN458765 MPJ458759:MPJ458765 MZF458759:MZF458765 NJB458759:NJB458765 NSX458759:NSX458765 OCT458759:OCT458765 OMP458759:OMP458765 OWL458759:OWL458765 PGH458759:PGH458765 PQD458759:PQD458765 PZZ458759:PZZ458765 QJV458759:QJV458765 QTR458759:QTR458765 RDN458759:RDN458765 RNJ458759:RNJ458765 RXF458759:RXF458765 SHB458759:SHB458765 SQX458759:SQX458765 TAT458759:TAT458765 TKP458759:TKP458765 TUL458759:TUL458765 UEH458759:UEH458765 UOD458759:UOD458765 UXZ458759:UXZ458765 VHV458759:VHV458765 VRR458759:VRR458765 WBN458759:WBN458765 WLJ458759:WLJ458765 WVF458759:WVF458765 IT524295:IT524301 SP524295:SP524301 ACL524295:ACL524301 AMH524295:AMH524301 AWD524295:AWD524301 BFZ524295:BFZ524301 BPV524295:BPV524301 BZR524295:BZR524301 CJN524295:CJN524301 CTJ524295:CTJ524301 DDF524295:DDF524301 DNB524295:DNB524301 DWX524295:DWX524301 EGT524295:EGT524301 EQP524295:EQP524301 FAL524295:FAL524301 FKH524295:FKH524301 FUD524295:FUD524301 GDZ524295:GDZ524301 GNV524295:GNV524301 GXR524295:GXR524301 HHN524295:HHN524301 HRJ524295:HRJ524301 IBF524295:IBF524301 ILB524295:ILB524301 IUX524295:IUX524301 JET524295:JET524301 JOP524295:JOP524301 JYL524295:JYL524301 KIH524295:KIH524301 KSD524295:KSD524301 LBZ524295:LBZ524301 LLV524295:LLV524301 LVR524295:LVR524301 MFN524295:MFN524301 MPJ524295:MPJ524301 MZF524295:MZF524301 NJB524295:NJB524301 NSX524295:NSX524301 OCT524295:OCT524301 OMP524295:OMP524301 OWL524295:OWL524301 PGH524295:PGH524301 PQD524295:PQD524301 PZZ524295:PZZ524301 QJV524295:QJV524301 QTR524295:QTR524301 RDN524295:RDN524301 RNJ524295:RNJ524301 RXF524295:RXF524301 SHB524295:SHB524301 SQX524295:SQX524301 TAT524295:TAT524301 TKP524295:TKP524301 TUL524295:TUL524301 UEH524295:UEH524301 UOD524295:UOD524301 UXZ524295:UXZ524301 VHV524295:VHV524301 VRR524295:VRR524301 WBN524295:WBN524301 WLJ524295:WLJ524301 WVF524295:WVF524301 IT589831:IT589837 SP589831:SP589837 ACL589831:ACL589837 AMH589831:AMH589837 AWD589831:AWD589837 BFZ589831:BFZ589837 BPV589831:BPV589837 BZR589831:BZR589837 CJN589831:CJN589837 CTJ589831:CTJ589837 DDF589831:DDF589837 DNB589831:DNB589837 DWX589831:DWX589837 EGT589831:EGT589837 EQP589831:EQP589837 FAL589831:FAL589837 FKH589831:FKH589837 FUD589831:FUD589837 GDZ589831:GDZ589837 GNV589831:GNV589837 GXR589831:GXR589837 HHN589831:HHN589837 HRJ589831:HRJ589837 IBF589831:IBF589837 ILB589831:ILB589837 IUX589831:IUX589837 JET589831:JET589837 JOP589831:JOP589837 JYL589831:JYL589837 KIH589831:KIH589837 KSD589831:KSD589837 LBZ589831:LBZ589837 LLV589831:LLV589837 LVR589831:LVR589837 MFN589831:MFN589837 MPJ589831:MPJ589837 MZF589831:MZF589837 NJB589831:NJB589837 NSX589831:NSX589837 OCT589831:OCT589837 OMP589831:OMP589837 OWL589831:OWL589837 PGH589831:PGH589837 PQD589831:PQD589837 PZZ589831:PZZ589837 QJV589831:QJV589837 QTR589831:QTR589837 RDN589831:RDN589837 RNJ589831:RNJ589837 RXF589831:RXF589837 SHB589831:SHB589837 SQX589831:SQX589837 TAT589831:TAT589837 TKP589831:TKP589837 TUL589831:TUL589837 UEH589831:UEH589837 UOD589831:UOD589837 UXZ589831:UXZ589837 VHV589831:VHV589837 VRR589831:VRR589837 WBN589831:WBN589837 WLJ589831:WLJ589837 WVF589831:WVF589837 IT655367:IT655373 SP655367:SP655373 ACL655367:ACL655373 AMH655367:AMH655373 AWD655367:AWD655373 BFZ655367:BFZ655373 BPV655367:BPV655373 BZR655367:BZR655373 CJN655367:CJN655373 CTJ655367:CTJ655373 DDF655367:DDF655373 DNB655367:DNB655373 DWX655367:DWX655373 EGT655367:EGT655373 EQP655367:EQP655373 FAL655367:FAL655373 FKH655367:FKH655373 FUD655367:FUD655373 GDZ655367:GDZ655373 GNV655367:GNV655373 GXR655367:GXR655373 HHN655367:HHN655373 HRJ655367:HRJ655373 IBF655367:IBF655373 ILB655367:ILB655373 IUX655367:IUX655373 JET655367:JET655373 JOP655367:JOP655373 JYL655367:JYL655373 KIH655367:KIH655373 KSD655367:KSD655373 LBZ655367:LBZ655373 LLV655367:LLV655373 LVR655367:LVR655373 MFN655367:MFN655373 MPJ655367:MPJ655373 MZF655367:MZF655373 NJB655367:NJB655373 NSX655367:NSX655373 OCT655367:OCT655373 OMP655367:OMP655373 OWL655367:OWL655373 PGH655367:PGH655373 PQD655367:PQD655373 PZZ655367:PZZ655373 QJV655367:QJV655373 QTR655367:QTR655373 RDN655367:RDN655373 RNJ655367:RNJ655373 RXF655367:RXF655373 SHB655367:SHB655373 SQX655367:SQX655373 TAT655367:TAT655373 TKP655367:TKP655373 TUL655367:TUL655373 UEH655367:UEH655373 UOD655367:UOD655373 UXZ655367:UXZ655373 VHV655367:VHV655373 VRR655367:VRR655373 WBN655367:WBN655373 WLJ655367:WLJ655373 WVF655367:WVF655373 IT720903:IT720909 SP720903:SP720909 ACL720903:ACL720909 AMH720903:AMH720909 AWD720903:AWD720909 BFZ720903:BFZ720909 BPV720903:BPV720909 BZR720903:BZR720909 CJN720903:CJN720909 CTJ720903:CTJ720909 DDF720903:DDF720909 DNB720903:DNB720909 DWX720903:DWX720909 EGT720903:EGT720909 EQP720903:EQP720909 FAL720903:FAL720909 FKH720903:FKH720909 FUD720903:FUD720909 GDZ720903:GDZ720909 GNV720903:GNV720909 GXR720903:GXR720909 HHN720903:HHN720909 HRJ720903:HRJ720909 IBF720903:IBF720909 ILB720903:ILB720909 IUX720903:IUX720909 JET720903:JET720909 JOP720903:JOP720909 JYL720903:JYL720909 KIH720903:KIH720909 KSD720903:KSD720909 LBZ720903:LBZ720909 LLV720903:LLV720909 LVR720903:LVR720909 MFN720903:MFN720909 MPJ720903:MPJ720909 MZF720903:MZF720909 NJB720903:NJB720909 NSX720903:NSX720909 OCT720903:OCT720909 OMP720903:OMP720909 OWL720903:OWL720909 PGH720903:PGH720909 PQD720903:PQD720909 PZZ720903:PZZ720909 QJV720903:QJV720909 QTR720903:QTR720909 RDN720903:RDN720909 RNJ720903:RNJ720909 RXF720903:RXF720909 SHB720903:SHB720909 SQX720903:SQX720909 TAT720903:TAT720909 TKP720903:TKP720909 TUL720903:TUL720909 UEH720903:UEH720909 UOD720903:UOD720909 UXZ720903:UXZ720909 VHV720903:VHV720909 VRR720903:VRR720909 WBN720903:WBN720909 WLJ720903:WLJ720909 WVF720903:WVF720909 IT786439:IT786445 SP786439:SP786445 ACL786439:ACL786445 AMH786439:AMH786445 AWD786439:AWD786445 BFZ786439:BFZ786445 BPV786439:BPV786445 BZR786439:BZR786445 CJN786439:CJN786445 CTJ786439:CTJ786445 DDF786439:DDF786445 DNB786439:DNB786445 DWX786439:DWX786445 EGT786439:EGT786445 EQP786439:EQP786445 FAL786439:FAL786445 FKH786439:FKH786445 FUD786439:FUD786445 GDZ786439:GDZ786445 GNV786439:GNV786445 GXR786439:GXR786445 HHN786439:HHN786445 HRJ786439:HRJ786445 IBF786439:IBF786445 ILB786439:ILB786445 IUX786439:IUX786445 JET786439:JET786445 JOP786439:JOP786445 JYL786439:JYL786445 KIH786439:KIH786445 KSD786439:KSD786445 LBZ786439:LBZ786445 LLV786439:LLV786445 LVR786439:LVR786445 MFN786439:MFN786445 MPJ786439:MPJ786445 MZF786439:MZF786445 NJB786439:NJB786445 NSX786439:NSX786445 OCT786439:OCT786445 OMP786439:OMP786445 OWL786439:OWL786445 PGH786439:PGH786445 PQD786439:PQD786445 PZZ786439:PZZ786445 QJV786439:QJV786445 QTR786439:QTR786445 RDN786439:RDN786445 RNJ786439:RNJ786445 RXF786439:RXF786445 SHB786439:SHB786445 SQX786439:SQX786445 TAT786439:TAT786445 TKP786439:TKP786445 TUL786439:TUL786445 UEH786439:UEH786445 UOD786439:UOD786445 UXZ786439:UXZ786445 VHV786439:VHV786445 VRR786439:VRR786445 WBN786439:WBN786445 WLJ786439:WLJ786445 WVF786439:WVF786445 IT851975:IT851981 SP851975:SP851981 ACL851975:ACL851981 AMH851975:AMH851981 AWD851975:AWD851981 BFZ851975:BFZ851981 BPV851975:BPV851981 BZR851975:BZR851981 CJN851975:CJN851981 CTJ851975:CTJ851981 DDF851975:DDF851981 DNB851975:DNB851981 DWX851975:DWX851981 EGT851975:EGT851981 EQP851975:EQP851981 FAL851975:FAL851981 FKH851975:FKH851981 FUD851975:FUD851981 GDZ851975:GDZ851981 GNV851975:GNV851981 GXR851975:GXR851981 HHN851975:HHN851981 HRJ851975:HRJ851981 IBF851975:IBF851981 ILB851975:ILB851981 IUX851975:IUX851981 JET851975:JET851981 JOP851975:JOP851981 JYL851975:JYL851981 KIH851975:KIH851981 KSD851975:KSD851981 LBZ851975:LBZ851981 LLV851975:LLV851981 LVR851975:LVR851981 MFN851975:MFN851981 MPJ851975:MPJ851981 MZF851975:MZF851981 NJB851975:NJB851981 NSX851975:NSX851981 OCT851975:OCT851981 OMP851975:OMP851981 OWL851975:OWL851981 PGH851975:PGH851981 PQD851975:PQD851981 PZZ851975:PZZ851981 QJV851975:QJV851981 QTR851975:QTR851981 RDN851975:RDN851981 RNJ851975:RNJ851981 RXF851975:RXF851981 SHB851975:SHB851981 SQX851975:SQX851981 TAT851975:TAT851981 TKP851975:TKP851981 TUL851975:TUL851981 UEH851975:UEH851981 UOD851975:UOD851981 UXZ851975:UXZ851981 VHV851975:VHV851981 VRR851975:VRR851981 WBN851975:WBN851981 WLJ851975:WLJ851981 WVF851975:WVF851981 IT917511:IT917517 SP917511:SP917517 ACL917511:ACL917517 AMH917511:AMH917517 AWD917511:AWD917517 BFZ917511:BFZ917517 BPV917511:BPV917517 BZR917511:BZR917517 CJN917511:CJN917517 CTJ917511:CTJ917517 DDF917511:DDF917517 DNB917511:DNB917517 DWX917511:DWX917517 EGT917511:EGT917517 EQP917511:EQP917517 FAL917511:FAL917517 FKH917511:FKH917517 FUD917511:FUD917517 GDZ917511:GDZ917517 GNV917511:GNV917517 GXR917511:GXR917517 HHN917511:HHN917517 HRJ917511:HRJ917517 IBF917511:IBF917517 ILB917511:ILB917517 IUX917511:IUX917517 JET917511:JET917517 JOP917511:JOP917517 JYL917511:JYL917517 KIH917511:KIH917517 KSD917511:KSD917517 LBZ917511:LBZ917517 LLV917511:LLV917517 LVR917511:LVR917517 MFN917511:MFN917517 MPJ917511:MPJ917517 MZF917511:MZF917517 NJB917511:NJB917517 NSX917511:NSX917517 OCT917511:OCT917517 OMP917511:OMP917517 OWL917511:OWL917517 PGH917511:PGH917517 PQD917511:PQD917517 PZZ917511:PZZ917517 QJV917511:QJV917517 QTR917511:QTR917517 RDN917511:RDN917517 RNJ917511:RNJ917517 RXF917511:RXF917517 SHB917511:SHB917517 SQX917511:SQX917517 TAT917511:TAT917517 TKP917511:TKP917517 TUL917511:TUL917517 UEH917511:UEH917517 UOD917511:UOD917517 UXZ917511:UXZ917517 VHV917511:VHV917517 VRR917511:VRR917517 WBN917511:WBN917517 WLJ917511:WLJ917517 WVF917511:WVF917517 IT983047:IT983053 SP983047:SP983053 ACL983047:ACL983053 AMH983047:AMH983053 AWD983047:AWD983053 BFZ983047:BFZ983053 BPV983047:BPV983053 BZR983047:BZR983053 CJN983047:CJN983053 CTJ983047:CTJ983053 DDF983047:DDF983053 DNB983047:DNB983053 DWX983047:DWX983053 EGT983047:EGT983053 EQP983047:EQP983053 FAL983047:FAL983053 FKH983047:FKH983053 FUD983047:FUD983053 GDZ983047:GDZ983053 GNV983047:GNV983053 GXR983047:GXR983053 HHN983047:HHN983053 HRJ983047:HRJ983053 IBF983047:IBF983053 ILB983047:ILB983053 IUX983047:IUX983053 JET983047:JET983053 JOP983047:JOP983053 JYL983047:JYL983053 KIH983047:KIH983053 KSD983047:KSD983053 LBZ983047:LBZ983053 LLV983047:LLV983053 LVR983047:LVR983053 MFN983047:MFN983053 MPJ983047:MPJ983053 MZF983047:MZF983053 NJB983047:NJB983053 NSX983047:NSX983053 OCT983047:OCT983053 OMP983047:OMP983053 OWL983047:OWL983053 PGH983047:PGH983053 PQD983047:PQD983053 PZZ983047:PZZ983053 QJV983047:QJV983053 QTR983047:QTR983053 RDN983047:RDN983053 RNJ983047:RNJ983053 RXF983047:RXF983053 SHB983047:SHB983053 SQX983047:SQX983053 TAT983047:TAT983053 TKP983047:TKP983053 TUL983047:TUL983053 UEH983047:UEH983053 UOD983047:UOD983053 UXZ983047:UXZ983053 VHV983047:VHV983053 VRR983047:VRR983053 WBN983047:WBN983053 WLJ983047:WLJ983053 WVF983047:WVF983053 IT12 SP12 ACL12 AMH12 AWD12 BFZ12 BPV12 BZR12 CJN12 CTJ12 DDF12 DNB12 DWX12 EGT12 EQP12 FAL12 FKH12 FUD12 GDZ12 GNV12 GXR12 HHN12 HRJ12 IBF12 ILB12 IUX12 JET12 JOP12 JYL12 KIH12 KSD12 LBZ12 LLV12 LVR12 MFN12 MPJ12 MZF12 NJB12 NSX12 OCT12 OMP12 OWL12 PGH12 PQD12 PZZ12 QJV12 QTR12 RDN12 RNJ12 RXF12 SHB12 SQX12 TAT12 TKP12 TUL12 UEH12 UOD12 UXZ12 VHV12 VRR12 WBN12 WLJ12 WVF12 IT65552:IT65553 SP65552:SP65553 ACL65552:ACL65553 AMH65552:AMH65553 AWD65552:AWD65553 BFZ65552:BFZ65553 BPV65552:BPV65553 BZR65552:BZR65553 CJN65552:CJN65553 CTJ65552:CTJ65553 DDF65552:DDF65553 DNB65552:DNB65553 DWX65552:DWX65553 EGT65552:EGT65553 EQP65552:EQP65553 FAL65552:FAL65553 FKH65552:FKH65553 FUD65552:FUD65553 GDZ65552:GDZ65553 GNV65552:GNV65553 GXR65552:GXR65553 HHN65552:HHN65553 HRJ65552:HRJ65553 IBF65552:IBF65553 ILB65552:ILB65553 IUX65552:IUX65553 JET65552:JET65553 JOP65552:JOP65553 JYL65552:JYL65553 KIH65552:KIH65553 KSD65552:KSD65553 LBZ65552:LBZ65553 LLV65552:LLV65553 LVR65552:LVR65553 MFN65552:MFN65553 MPJ65552:MPJ65553 MZF65552:MZF65553 NJB65552:NJB65553 NSX65552:NSX65553 OCT65552:OCT65553 OMP65552:OMP65553 OWL65552:OWL65553 PGH65552:PGH65553 PQD65552:PQD65553 PZZ65552:PZZ65553 QJV65552:QJV65553 QTR65552:QTR65553 RDN65552:RDN65553 RNJ65552:RNJ65553 RXF65552:RXF65553 SHB65552:SHB65553 SQX65552:SQX65553 TAT65552:TAT65553 TKP65552:TKP65553 TUL65552:TUL65553 UEH65552:UEH65553 UOD65552:UOD65553 UXZ65552:UXZ65553 VHV65552:VHV65553 VRR65552:VRR65553 WBN65552:WBN65553 WLJ65552:WLJ65553 WVF65552:WVF65553 IT131088:IT131089 SP131088:SP131089 ACL131088:ACL131089 AMH131088:AMH131089 AWD131088:AWD131089 BFZ131088:BFZ131089 BPV131088:BPV131089 BZR131088:BZR131089 CJN131088:CJN131089 CTJ131088:CTJ131089 DDF131088:DDF131089 DNB131088:DNB131089 DWX131088:DWX131089 EGT131088:EGT131089 EQP131088:EQP131089 FAL131088:FAL131089 FKH131088:FKH131089 FUD131088:FUD131089 GDZ131088:GDZ131089 GNV131088:GNV131089 GXR131088:GXR131089 HHN131088:HHN131089 HRJ131088:HRJ131089 IBF131088:IBF131089 ILB131088:ILB131089 IUX131088:IUX131089 JET131088:JET131089 JOP131088:JOP131089 JYL131088:JYL131089 KIH131088:KIH131089 KSD131088:KSD131089 LBZ131088:LBZ131089 LLV131088:LLV131089 LVR131088:LVR131089 MFN131088:MFN131089 MPJ131088:MPJ131089 MZF131088:MZF131089 NJB131088:NJB131089 NSX131088:NSX131089 OCT131088:OCT131089 OMP131088:OMP131089 OWL131088:OWL131089 PGH131088:PGH131089 PQD131088:PQD131089 PZZ131088:PZZ131089 QJV131088:QJV131089 QTR131088:QTR131089 RDN131088:RDN131089 RNJ131088:RNJ131089 RXF131088:RXF131089 SHB131088:SHB131089 SQX131088:SQX131089 TAT131088:TAT131089 TKP131088:TKP131089 TUL131088:TUL131089 UEH131088:UEH131089 UOD131088:UOD131089 UXZ131088:UXZ131089 VHV131088:VHV131089 VRR131088:VRR131089 WBN131088:WBN131089 WLJ131088:WLJ131089 WVF131088:WVF131089 IT196624:IT196625 SP196624:SP196625 ACL196624:ACL196625 AMH196624:AMH196625 AWD196624:AWD196625 BFZ196624:BFZ196625 BPV196624:BPV196625 BZR196624:BZR196625 CJN196624:CJN196625 CTJ196624:CTJ196625 DDF196624:DDF196625 DNB196624:DNB196625 DWX196624:DWX196625 EGT196624:EGT196625 EQP196624:EQP196625 FAL196624:FAL196625 FKH196624:FKH196625 FUD196624:FUD196625 GDZ196624:GDZ196625 GNV196624:GNV196625 GXR196624:GXR196625 HHN196624:HHN196625 HRJ196624:HRJ196625 IBF196624:IBF196625 ILB196624:ILB196625 IUX196624:IUX196625 JET196624:JET196625 JOP196624:JOP196625 JYL196624:JYL196625 KIH196624:KIH196625 KSD196624:KSD196625 LBZ196624:LBZ196625 LLV196624:LLV196625 LVR196624:LVR196625 MFN196624:MFN196625 MPJ196624:MPJ196625 MZF196624:MZF196625 NJB196624:NJB196625 NSX196624:NSX196625 OCT196624:OCT196625 OMP196624:OMP196625 OWL196624:OWL196625 PGH196624:PGH196625 PQD196624:PQD196625 PZZ196624:PZZ196625 QJV196624:QJV196625 QTR196624:QTR196625 RDN196624:RDN196625 RNJ196624:RNJ196625 RXF196624:RXF196625 SHB196624:SHB196625 SQX196624:SQX196625 TAT196624:TAT196625 TKP196624:TKP196625 TUL196624:TUL196625 UEH196624:UEH196625 UOD196624:UOD196625 UXZ196624:UXZ196625 VHV196624:VHV196625 VRR196624:VRR196625 WBN196624:WBN196625 WLJ196624:WLJ196625 WVF196624:WVF196625 IT262160:IT262161 SP262160:SP262161 ACL262160:ACL262161 AMH262160:AMH262161 AWD262160:AWD262161 BFZ262160:BFZ262161 BPV262160:BPV262161 BZR262160:BZR262161 CJN262160:CJN262161 CTJ262160:CTJ262161 DDF262160:DDF262161 DNB262160:DNB262161 DWX262160:DWX262161 EGT262160:EGT262161 EQP262160:EQP262161 FAL262160:FAL262161 FKH262160:FKH262161 FUD262160:FUD262161 GDZ262160:GDZ262161 GNV262160:GNV262161 GXR262160:GXR262161 HHN262160:HHN262161 HRJ262160:HRJ262161 IBF262160:IBF262161 ILB262160:ILB262161 IUX262160:IUX262161 JET262160:JET262161 JOP262160:JOP262161 JYL262160:JYL262161 KIH262160:KIH262161 KSD262160:KSD262161 LBZ262160:LBZ262161 LLV262160:LLV262161 LVR262160:LVR262161 MFN262160:MFN262161 MPJ262160:MPJ262161 MZF262160:MZF262161 NJB262160:NJB262161 NSX262160:NSX262161 OCT262160:OCT262161 OMP262160:OMP262161 OWL262160:OWL262161 PGH262160:PGH262161 PQD262160:PQD262161 PZZ262160:PZZ262161 QJV262160:QJV262161 QTR262160:QTR262161 RDN262160:RDN262161 RNJ262160:RNJ262161 RXF262160:RXF262161 SHB262160:SHB262161 SQX262160:SQX262161 TAT262160:TAT262161 TKP262160:TKP262161 TUL262160:TUL262161 UEH262160:UEH262161 UOD262160:UOD262161 UXZ262160:UXZ262161 VHV262160:VHV262161 VRR262160:VRR262161 WBN262160:WBN262161 WLJ262160:WLJ262161 WVF262160:WVF262161 IT327696:IT327697 SP327696:SP327697 ACL327696:ACL327697 AMH327696:AMH327697 AWD327696:AWD327697 BFZ327696:BFZ327697 BPV327696:BPV327697 BZR327696:BZR327697 CJN327696:CJN327697 CTJ327696:CTJ327697 DDF327696:DDF327697 DNB327696:DNB327697 DWX327696:DWX327697 EGT327696:EGT327697 EQP327696:EQP327697 FAL327696:FAL327697 FKH327696:FKH327697 FUD327696:FUD327697 GDZ327696:GDZ327697 GNV327696:GNV327697 GXR327696:GXR327697 HHN327696:HHN327697 HRJ327696:HRJ327697 IBF327696:IBF327697 ILB327696:ILB327697 IUX327696:IUX327697 JET327696:JET327697 JOP327696:JOP327697 JYL327696:JYL327697 KIH327696:KIH327697 KSD327696:KSD327697 LBZ327696:LBZ327697 LLV327696:LLV327697 LVR327696:LVR327697 MFN327696:MFN327697 MPJ327696:MPJ327697 MZF327696:MZF327697 NJB327696:NJB327697 NSX327696:NSX327697 OCT327696:OCT327697 OMP327696:OMP327697 OWL327696:OWL327697 PGH327696:PGH327697 PQD327696:PQD327697 PZZ327696:PZZ327697 QJV327696:QJV327697 QTR327696:QTR327697 RDN327696:RDN327697 RNJ327696:RNJ327697 RXF327696:RXF327697 SHB327696:SHB327697 SQX327696:SQX327697 TAT327696:TAT327697 TKP327696:TKP327697 TUL327696:TUL327697 UEH327696:UEH327697 UOD327696:UOD327697 UXZ327696:UXZ327697 VHV327696:VHV327697 VRR327696:VRR327697 WBN327696:WBN327697 WLJ327696:WLJ327697 WVF327696:WVF327697 IT393232:IT393233 SP393232:SP393233 ACL393232:ACL393233 AMH393232:AMH393233 AWD393232:AWD393233 BFZ393232:BFZ393233 BPV393232:BPV393233 BZR393232:BZR393233 CJN393232:CJN393233 CTJ393232:CTJ393233 DDF393232:DDF393233 DNB393232:DNB393233 DWX393232:DWX393233 EGT393232:EGT393233 EQP393232:EQP393233 FAL393232:FAL393233 FKH393232:FKH393233 FUD393232:FUD393233 GDZ393232:GDZ393233 GNV393232:GNV393233 GXR393232:GXR393233 HHN393232:HHN393233 HRJ393232:HRJ393233 IBF393232:IBF393233 ILB393232:ILB393233 IUX393232:IUX393233 JET393232:JET393233 JOP393232:JOP393233 JYL393232:JYL393233 KIH393232:KIH393233 KSD393232:KSD393233 LBZ393232:LBZ393233 LLV393232:LLV393233 LVR393232:LVR393233 MFN393232:MFN393233 MPJ393232:MPJ393233 MZF393232:MZF393233 NJB393232:NJB393233 NSX393232:NSX393233 OCT393232:OCT393233 OMP393232:OMP393233 OWL393232:OWL393233 PGH393232:PGH393233 PQD393232:PQD393233 PZZ393232:PZZ393233 QJV393232:QJV393233 QTR393232:QTR393233 RDN393232:RDN393233 RNJ393232:RNJ393233 RXF393232:RXF393233 SHB393232:SHB393233 SQX393232:SQX393233 TAT393232:TAT393233 TKP393232:TKP393233 TUL393232:TUL393233 UEH393232:UEH393233 UOD393232:UOD393233 UXZ393232:UXZ393233 VHV393232:VHV393233 VRR393232:VRR393233 WBN393232:WBN393233 WLJ393232:WLJ393233 WVF393232:WVF393233 IT458768:IT458769 SP458768:SP458769 ACL458768:ACL458769 AMH458768:AMH458769 AWD458768:AWD458769 BFZ458768:BFZ458769 BPV458768:BPV458769 BZR458768:BZR458769 CJN458768:CJN458769 CTJ458768:CTJ458769 DDF458768:DDF458769 DNB458768:DNB458769 DWX458768:DWX458769 EGT458768:EGT458769 EQP458768:EQP458769 FAL458768:FAL458769 FKH458768:FKH458769 FUD458768:FUD458769 GDZ458768:GDZ458769 GNV458768:GNV458769 GXR458768:GXR458769 HHN458768:HHN458769 HRJ458768:HRJ458769 IBF458768:IBF458769 ILB458768:ILB458769 IUX458768:IUX458769 JET458768:JET458769 JOP458768:JOP458769 JYL458768:JYL458769 KIH458768:KIH458769 KSD458768:KSD458769 LBZ458768:LBZ458769 LLV458768:LLV458769 LVR458768:LVR458769 MFN458768:MFN458769 MPJ458768:MPJ458769 MZF458768:MZF458769 NJB458768:NJB458769 NSX458768:NSX458769 OCT458768:OCT458769 OMP458768:OMP458769 OWL458768:OWL458769 PGH458768:PGH458769 PQD458768:PQD458769 PZZ458768:PZZ458769 QJV458768:QJV458769 QTR458768:QTR458769 RDN458768:RDN458769 RNJ458768:RNJ458769 RXF458768:RXF458769 SHB458768:SHB458769 SQX458768:SQX458769 TAT458768:TAT458769 TKP458768:TKP458769 TUL458768:TUL458769 UEH458768:UEH458769 UOD458768:UOD458769 UXZ458768:UXZ458769 VHV458768:VHV458769 VRR458768:VRR458769 WBN458768:WBN458769 WLJ458768:WLJ458769 WVF458768:WVF458769 IT524304:IT524305 SP524304:SP524305 ACL524304:ACL524305 AMH524304:AMH524305 AWD524304:AWD524305 BFZ524304:BFZ524305 BPV524304:BPV524305 BZR524304:BZR524305 CJN524304:CJN524305 CTJ524304:CTJ524305 DDF524304:DDF524305 DNB524304:DNB524305 DWX524304:DWX524305 EGT524304:EGT524305 EQP524304:EQP524305 FAL524304:FAL524305 FKH524304:FKH524305 FUD524304:FUD524305 GDZ524304:GDZ524305 GNV524304:GNV524305 GXR524304:GXR524305 HHN524304:HHN524305 HRJ524304:HRJ524305 IBF524304:IBF524305 ILB524304:ILB524305 IUX524304:IUX524305 JET524304:JET524305 JOP524304:JOP524305 JYL524304:JYL524305 KIH524304:KIH524305 KSD524304:KSD524305 LBZ524304:LBZ524305 LLV524304:LLV524305 LVR524304:LVR524305 MFN524304:MFN524305 MPJ524304:MPJ524305 MZF524304:MZF524305 NJB524304:NJB524305 NSX524304:NSX524305 OCT524304:OCT524305 OMP524304:OMP524305 OWL524304:OWL524305 PGH524304:PGH524305 PQD524304:PQD524305 PZZ524304:PZZ524305 QJV524304:QJV524305 QTR524304:QTR524305 RDN524304:RDN524305 RNJ524304:RNJ524305 RXF524304:RXF524305 SHB524304:SHB524305 SQX524304:SQX524305 TAT524304:TAT524305 TKP524304:TKP524305 TUL524304:TUL524305 UEH524304:UEH524305 UOD524304:UOD524305 UXZ524304:UXZ524305 VHV524304:VHV524305 VRR524304:VRR524305 WBN524304:WBN524305 WLJ524304:WLJ524305 WVF524304:WVF524305 IT589840:IT589841 SP589840:SP589841 ACL589840:ACL589841 AMH589840:AMH589841 AWD589840:AWD589841 BFZ589840:BFZ589841 BPV589840:BPV589841 BZR589840:BZR589841 CJN589840:CJN589841 CTJ589840:CTJ589841 DDF589840:DDF589841 DNB589840:DNB589841 DWX589840:DWX589841 EGT589840:EGT589841 EQP589840:EQP589841 FAL589840:FAL589841 FKH589840:FKH589841 FUD589840:FUD589841 GDZ589840:GDZ589841 GNV589840:GNV589841 GXR589840:GXR589841 HHN589840:HHN589841 HRJ589840:HRJ589841 IBF589840:IBF589841 ILB589840:ILB589841 IUX589840:IUX589841 JET589840:JET589841 JOP589840:JOP589841 JYL589840:JYL589841 KIH589840:KIH589841 KSD589840:KSD589841 LBZ589840:LBZ589841 LLV589840:LLV589841 LVR589840:LVR589841 MFN589840:MFN589841 MPJ589840:MPJ589841 MZF589840:MZF589841 NJB589840:NJB589841 NSX589840:NSX589841 OCT589840:OCT589841 OMP589840:OMP589841 OWL589840:OWL589841 PGH589840:PGH589841 PQD589840:PQD589841 PZZ589840:PZZ589841 QJV589840:QJV589841 QTR589840:QTR589841 RDN589840:RDN589841 RNJ589840:RNJ589841 RXF589840:RXF589841 SHB589840:SHB589841 SQX589840:SQX589841 TAT589840:TAT589841 TKP589840:TKP589841 TUL589840:TUL589841 UEH589840:UEH589841 UOD589840:UOD589841 UXZ589840:UXZ589841 VHV589840:VHV589841 VRR589840:VRR589841 WBN589840:WBN589841 WLJ589840:WLJ589841 WVF589840:WVF589841 IT655376:IT655377 SP655376:SP655377 ACL655376:ACL655377 AMH655376:AMH655377 AWD655376:AWD655377 BFZ655376:BFZ655377 BPV655376:BPV655377 BZR655376:BZR655377 CJN655376:CJN655377 CTJ655376:CTJ655377 DDF655376:DDF655377 DNB655376:DNB655377 DWX655376:DWX655377 EGT655376:EGT655377 EQP655376:EQP655377 FAL655376:FAL655377 FKH655376:FKH655377 FUD655376:FUD655377 GDZ655376:GDZ655377 GNV655376:GNV655377 GXR655376:GXR655377 HHN655376:HHN655377 HRJ655376:HRJ655377 IBF655376:IBF655377 ILB655376:ILB655377 IUX655376:IUX655377 JET655376:JET655377 JOP655376:JOP655377 JYL655376:JYL655377 KIH655376:KIH655377 KSD655376:KSD655377 LBZ655376:LBZ655377 LLV655376:LLV655377 LVR655376:LVR655377 MFN655376:MFN655377 MPJ655376:MPJ655377 MZF655376:MZF655377 NJB655376:NJB655377 NSX655376:NSX655377 OCT655376:OCT655377 OMP655376:OMP655377 OWL655376:OWL655377 PGH655376:PGH655377 PQD655376:PQD655377 PZZ655376:PZZ655377 QJV655376:QJV655377 QTR655376:QTR655377 RDN655376:RDN655377 RNJ655376:RNJ655377 RXF655376:RXF655377 SHB655376:SHB655377 SQX655376:SQX655377 TAT655376:TAT655377 TKP655376:TKP655377 TUL655376:TUL655377 UEH655376:UEH655377 UOD655376:UOD655377 UXZ655376:UXZ655377 VHV655376:VHV655377 VRR655376:VRR655377 WBN655376:WBN655377 WLJ655376:WLJ655377 WVF655376:WVF655377 IT720912:IT720913 SP720912:SP720913 ACL720912:ACL720913 AMH720912:AMH720913 AWD720912:AWD720913 BFZ720912:BFZ720913 BPV720912:BPV720913 BZR720912:BZR720913 CJN720912:CJN720913 CTJ720912:CTJ720913 DDF720912:DDF720913 DNB720912:DNB720913 DWX720912:DWX720913 EGT720912:EGT720913 EQP720912:EQP720913 FAL720912:FAL720913 FKH720912:FKH720913 FUD720912:FUD720913 GDZ720912:GDZ720913 GNV720912:GNV720913 GXR720912:GXR720913 HHN720912:HHN720913 HRJ720912:HRJ720913 IBF720912:IBF720913 ILB720912:ILB720913 IUX720912:IUX720913 JET720912:JET720913 JOP720912:JOP720913 JYL720912:JYL720913 KIH720912:KIH720913 KSD720912:KSD720913 LBZ720912:LBZ720913 LLV720912:LLV720913 LVR720912:LVR720913 MFN720912:MFN720913 MPJ720912:MPJ720913 MZF720912:MZF720913 NJB720912:NJB720913 NSX720912:NSX720913 OCT720912:OCT720913 OMP720912:OMP720913 OWL720912:OWL720913 PGH720912:PGH720913 PQD720912:PQD720913 PZZ720912:PZZ720913 QJV720912:QJV720913 QTR720912:QTR720913 RDN720912:RDN720913 RNJ720912:RNJ720913 RXF720912:RXF720913 SHB720912:SHB720913 SQX720912:SQX720913 TAT720912:TAT720913 TKP720912:TKP720913 TUL720912:TUL720913 UEH720912:UEH720913 UOD720912:UOD720913 UXZ720912:UXZ720913 VHV720912:VHV720913 VRR720912:VRR720913 WBN720912:WBN720913 WLJ720912:WLJ720913 WVF720912:WVF720913 IT786448:IT786449 SP786448:SP786449 ACL786448:ACL786449 AMH786448:AMH786449 AWD786448:AWD786449 BFZ786448:BFZ786449 BPV786448:BPV786449 BZR786448:BZR786449 CJN786448:CJN786449 CTJ786448:CTJ786449 DDF786448:DDF786449 DNB786448:DNB786449 DWX786448:DWX786449 EGT786448:EGT786449 EQP786448:EQP786449 FAL786448:FAL786449 FKH786448:FKH786449 FUD786448:FUD786449 GDZ786448:GDZ786449 GNV786448:GNV786449 GXR786448:GXR786449 HHN786448:HHN786449 HRJ786448:HRJ786449 IBF786448:IBF786449 ILB786448:ILB786449 IUX786448:IUX786449 JET786448:JET786449 JOP786448:JOP786449 JYL786448:JYL786449 KIH786448:KIH786449 KSD786448:KSD786449 LBZ786448:LBZ786449 LLV786448:LLV786449 LVR786448:LVR786449 MFN786448:MFN786449 MPJ786448:MPJ786449 MZF786448:MZF786449 NJB786448:NJB786449 NSX786448:NSX786449 OCT786448:OCT786449 OMP786448:OMP786449 OWL786448:OWL786449 PGH786448:PGH786449 PQD786448:PQD786449 PZZ786448:PZZ786449 QJV786448:QJV786449 QTR786448:QTR786449 RDN786448:RDN786449 RNJ786448:RNJ786449 RXF786448:RXF786449 SHB786448:SHB786449 SQX786448:SQX786449 TAT786448:TAT786449 TKP786448:TKP786449 TUL786448:TUL786449 UEH786448:UEH786449 UOD786448:UOD786449 UXZ786448:UXZ786449 VHV786448:VHV786449 VRR786448:VRR786449 WBN786448:WBN786449 WLJ786448:WLJ786449 WVF786448:WVF786449 IT851984:IT851985 SP851984:SP851985 ACL851984:ACL851985 AMH851984:AMH851985 AWD851984:AWD851985 BFZ851984:BFZ851985 BPV851984:BPV851985 BZR851984:BZR851985 CJN851984:CJN851985 CTJ851984:CTJ851985 DDF851984:DDF851985 DNB851984:DNB851985 DWX851984:DWX851985 EGT851984:EGT851985 EQP851984:EQP851985 FAL851984:FAL851985 FKH851984:FKH851985 FUD851984:FUD851985 GDZ851984:GDZ851985 GNV851984:GNV851985 GXR851984:GXR851985 HHN851984:HHN851985 HRJ851984:HRJ851985 IBF851984:IBF851985 ILB851984:ILB851985 IUX851984:IUX851985 JET851984:JET851985 JOP851984:JOP851985 JYL851984:JYL851985 KIH851984:KIH851985 KSD851984:KSD851985 LBZ851984:LBZ851985 LLV851984:LLV851985 LVR851984:LVR851985 MFN851984:MFN851985 MPJ851984:MPJ851985 MZF851984:MZF851985 NJB851984:NJB851985 NSX851984:NSX851985 OCT851984:OCT851985 OMP851984:OMP851985 OWL851984:OWL851985 PGH851984:PGH851985 PQD851984:PQD851985 PZZ851984:PZZ851985 QJV851984:QJV851985 QTR851984:QTR851985 RDN851984:RDN851985 RNJ851984:RNJ851985 RXF851984:RXF851985 SHB851984:SHB851985 SQX851984:SQX851985 TAT851984:TAT851985 TKP851984:TKP851985 TUL851984:TUL851985 UEH851984:UEH851985 UOD851984:UOD851985 UXZ851984:UXZ851985 VHV851984:VHV851985 VRR851984:VRR851985 WBN851984:WBN851985 WLJ851984:WLJ851985 WVF851984:WVF851985 IT917520:IT917521 SP917520:SP917521 ACL917520:ACL917521 AMH917520:AMH917521 AWD917520:AWD917521 BFZ917520:BFZ917521 BPV917520:BPV917521 BZR917520:BZR917521 CJN917520:CJN917521 CTJ917520:CTJ917521 DDF917520:DDF917521 DNB917520:DNB917521 DWX917520:DWX917521 EGT917520:EGT917521 EQP917520:EQP917521 FAL917520:FAL917521 FKH917520:FKH917521 FUD917520:FUD917521 GDZ917520:GDZ917521 GNV917520:GNV917521 GXR917520:GXR917521 HHN917520:HHN917521 HRJ917520:HRJ917521 IBF917520:IBF917521 ILB917520:ILB917521 IUX917520:IUX917521 JET917520:JET917521 JOP917520:JOP917521 JYL917520:JYL917521 KIH917520:KIH917521 KSD917520:KSD917521 LBZ917520:LBZ917521 LLV917520:LLV917521 LVR917520:LVR917521 MFN917520:MFN917521 MPJ917520:MPJ917521 MZF917520:MZF917521 NJB917520:NJB917521 NSX917520:NSX917521 OCT917520:OCT917521 OMP917520:OMP917521 OWL917520:OWL917521 PGH917520:PGH917521 PQD917520:PQD917521 PZZ917520:PZZ917521 QJV917520:QJV917521 QTR917520:QTR917521 RDN917520:RDN917521 RNJ917520:RNJ917521 RXF917520:RXF917521 SHB917520:SHB917521 SQX917520:SQX917521 TAT917520:TAT917521 TKP917520:TKP917521 TUL917520:TUL917521 UEH917520:UEH917521 UOD917520:UOD917521 UXZ917520:UXZ917521 VHV917520:VHV917521 VRR917520:VRR917521 WBN917520:WBN917521 WLJ917520:WLJ917521 WVF917520:WVF917521 IT983056:IT983057 SP983056:SP983057 ACL983056:ACL983057 AMH983056:AMH983057 AWD983056:AWD983057 BFZ983056:BFZ983057 BPV983056:BPV983057 BZR983056:BZR983057 CJN983056:CJN983057 CTJ983056:CTJ983057 DDF983056:DDF983057 DNB983056:DNB983057 DWX983056:DWX983057 EGT983056:EGT983057 EQP983056:EQP983057 FAL983056:FAL983057 FKH983056:FKH983057 FUD983056:FUD983057 GDZ983056:GDZ983057 GNV983056:GNV983057 GXR983056:GXR983057 HHN983056:HHN983057 HRJ983056:HRJ983057 IBF983056:IBF983057 ILB983056:ILB983057 IUX983056:IUX983057 JET983056:JET983057 JOP983056:JOP983057 JYL983056:JYL983057 KIH983056:KIH983057 KSD983056:KSD983057 LBZ983056:LBZ983057 LLV983056:LLV983057 LVR983056:LVR983057 MFN983056:MFN983057 MPJ983056:MPJ983057 MZF983056:MZF983057 NJB983056:NJB983057 NSX983056:NSX983057 OCT983056:OCT983057 OMP983056:OMP983057 OWL983056:OWL983057 PGH983056:PGH983057 PQD983056:PQD983057 PZZ983056:PZZ983057 QJV983056:QJV983057 QTR983056:QTR983057 RDN983056:RDN983057 RNJ983056:RNJ983057 RXF983056:RXF983057 SHB983056:SHB983057 SQX983056:SQX983057 TAT983056:TAT983057 TKP983056:TKP983057 TUL983056:TUL983057 UEH983056:UEH983057 UOD983056:UOD983057 UXZ983056:UXZ983057 VHV983056:VHV983057 VRR983056:VRR983057 WBN983056:WBN983057 WLJ983056:WLJ983057 WVF983056:WVF983057 IT14:IT24 SP14:SP24 ACL14:ACL24 AMH14:AMH24 AWD14:AWD24 BFZ14:BFZ24 BPV14:BPV24 BZR14:BZR24 CJN14:CJN24 CTJ14:CTJ24 DDF14:DDF24 DNB14:DNB24 DWX14:DWX24 EGT14:EGT24 EQP14:EQP24 FAL14:FAL24 FKH14:FKH24 FUD14:FUD24 GDZ14:GDZ24 GNV14:GNV24 GXR14:GXR24 HHN14:HHN24 HRJ14:HRJ24 IBF14:IBF24 ILB14:ILB24 IUX14:IUX24 JET14:JET24 JOP14:JOP24 JYL14:JYL24 KIH14:KIH24 KSD14:KSD24 LBZ14:LBZ24 LLV14:LLV24 LVR14:LVR24 MFN14:MFN24 MPJ14:MPJ24 MZF14:MZF24 NJB14:NJB24 NSX14:NSX24 OCT14:OCT24 OMP14:OMP24 OWL14:OWL24 PGH14:PGH24 PQD14:PQD24 PZZ14:PZZ24 QJV14:QJV24 QTR14:QTR24 RDN14:RDN24 RNJ14:RNJ24 RXF14:RXF24 SHB14:SHB24 SQX14:SQX24 TAT14:TAT24 TKP14:TKP24 TUL14:TUL24 UEH14:UEH24 UOD14:UOD24 UXZ14:UXZ24 VHV14:VHV24 VRR14:VRR24 WBN14:WBN24 WLJ14:WLJ24 WVF14:WVF24 IT65555:IT65558 SP65555:SP65558 ACL65555:ACL65558 AMH65555:AMH65558 AWD65555:AWD65558 BFZ65555:BFZ65558 BPV65555:BPV65558 BZR65555:BZR65558 CJN65555:CJN65558 CTJ65555:CTJ65558 DDF65555:DDF65558 DNB65555:DNB65558 DWX65555:DWX65558 EGT65555:EGT65558 EQP65555:EQP65558 FAL65555:FAL65558 FKH65555:FKH65558 FUD65555:FUD65558 GDZ65555:GDZ65558 GNV65555:GNV65558 GXR65555:GXR65558 HHN65555:HHN65558 HRJ65555:HRJ65558 IBF65555:IBF65558 ILB65555:ILB65558 IUX65555:IUX65558 JET65555:JET65558 JOP65555:JOP65558 JYL65555:JYL65558 KIH65555:KIH65558 KSD65555:KSD65558 LBZ65555:LBZ65558 LLV65555:LLV65558 LVR65555:LVR65558 MFN65555:MFN65558 MPJ65555:MPJ65558 MZF65555:MZF65558 NJB65555:NJB65558 NSX65555:NSX65558 OCT65555:OCT65558 OMP65555:OMP65558 OWL65555:OWL65558 PGH65555:PGH65558 PQD65555:PQD65558 PZZ65555:PZZ65558 QJV65555:QJV65558 QTR65555:QTR65558 RDN65555:RDN65558 RNJ65555:RNJ65558 RXF65555:RXF65558 SHB65555:SHB65558 SQX65555:SQX65558 TAT65555:TAT65558 TKP65555:TKP65558 TUL65555:TUL65558 UEH65555:UEH65558 UOD65555:UOD65558 UXZ65555:UXZ65558 VHV65555:VHV65558 VRR65555:VRR65558 WBN65555:WBN65558 WLJ65555:WLJ65558 WVF65555:WVF65558 IT131091:IT131094 SP131091:SP131094 ACL131091:ACL131094 AMH131091:AMH131094 AWD131091:AWD131094 BFZ131091:BFZ131094 BPV131091:BPV131094 BZR131091:BZR131094 CJN131091:CJN131094 CTJ131091:CTJ131094 DDF131091:DDF131094 DNB131091:DNB131094 DWX131091:DWX131094 EGT131091:EGT131094 EQP131091:EQP131094 FAL131091:FAL131094 FKH131091:FKH131094 FUD131091:FUD131094 GDZ131091:GDZ131094 GNV131091:GNV131094 GXR131091:GXR131094 HHN131091:HHN131094 HRJ131091:HRJ131094 IBF131091:IBF131094 ILB131091:ILB131094 IUX131091:IUX131094 JET131091:JET131094 JOP131091:JOP131094 JYL131091:JYL131094 KIH131091:KIH131094 KSD131091:KSD131094 LBZ131091:LBZ131094 LLV131091:LLV131094 LVR131091:LVR131094 MFN131091:MFN131094 MPJ131091:MPJ131094 MZF131091:MZF131094 NJB131091:NJB131094 NSX131091:NSX131094 OCT131091:OCT131094 OMP131091:OMP131094 OWL131091:OWL131094 PGH131091:PGH131094 PQD131091:PQD131094 PZZ131091:PZZ131094 QJV131091:QJV131094 QTR131091:QTR131094 RDN131091:RDN131094 RNJ131091:RNJ131094 RXF131091:RXF131094 SHB131091:SHB131094 SQX131091:SQX131094 TAT131091:TAT131094 TKP131091:TKP131094 TUL131091:TUL131094 UEH131091:UEH131094 UOD131091:UOD131094 UXZ131091:UXZ131094 VHV131091:VHV131094 VRR131091:VRR131094 WBN131091:WBN131094 WLJ131091:WLJ131094 WVF131091:WVF131094 IT196627:IT196630 SP196627:SP196630 ACL196627:ACL196630 AMH196627:AMH196630 AWD196627:AWD196630 BFZ196627:BFZ196630 BPV196627:BPV196630 BZR196627:BZR196630 CJN196627:CJN196630 CTJ196627:CTJ196630 DDF196627:DDF196630 DNB196627:DNB196630 DWX196627:DWX196630 EGT196627:EGT196630 EQP196627:EQP196630 FAL196627:FAL196630 FKH196627:FKH196630 FUD196627:FUD196630 GDZ196627:GDZ196630 GNV196627:GNV196630 GXR196627:GXR196630 HHN196627:HHN196630 HRJ196627:HRJ196630 IBF196627:IBF196630 ILB196627:ILB196630 IUX196627:IUX196630 JET196627:JET196630 JOP196627:JOP196630 JYL196627:JYL196630 KIH196627:KIH196630 KSD196627:KSD196630 LBZ196627:LBZ196630 LLV196627:LLV196630 LVR196627:LVR196630 MFN196627:MFN196630 MPJ196627:MPJ196630 MZF196627:MZF196630 NJB196627:NJB196630 NSX196627:NSX196630 OCT196627:OCT196630 OMP196627:OMP196630 OWL196627:OWL196630 PGH196627:PGH196630 PQD196627:PQD196630 PZZ196627:PZZ196630 QJV196627:QJV196630 QTR196627:QTR196630 RDN196627:RDN196630 RNJ196627:RNJ196630 RXF196627:RXF196630 SHB196627:SHB196630 SQX196627:SQX196630 TAT196627:TAT196630 TKP196627:TKP196630 TUL196627:TUL196630 UEH196627:UEH196630 UOD196627:UOD196630 UXZ196627:UXZ196630 VHV196627:VHV196630 VRR196627:VRR196630 WBN196627:WBN196630 WLJ196627:WLJ196630 WVF196627:WVF196630 IT262163:IT262166 SP262163:SP262166 ACL262163:ACL262166 AMH262163:AMH262166 AWD262163:AWD262166 BFZ262163:BFZ262166 BPV262163:BPV262166 BZR262163:BZR262166 CJN262163:CJN262166 CTJ262163:CTJ262166 DDF262163:DDF262166 DNB262163:DNB262166 DWX262163:DWX262166 EGT262163:EGT262166 EQP262163:EQP262166 FAL262163:FAL262166 FKH262163:FKH262166 FUD262163:FUD262166 GDZ262163:GDZ262166 GNV262163:GNV262166 GXR262163:GXR262166 HHN262163:HHN262166 HRJ262163:HRJ262166 IBF262163:IBF262166 ILB262163:ILB262166 IUX262163:IUX262166 JET262163:JET262166 JOP262163:JOP262166 JYL262163:JYL262166 KIH262163:KIH262166 KSD262163:KSD262166 LBZ262163:LBZ262166 LLV262163:LLV262166 LVR262163:LVR262166 MFN262163:MFN262166 MPJ262163:MPJ262166 MZF262163:MZF262166 NJB262163:NJB262166 NSX262163:NSX262166 OCT262163:OCT262166 OMP262163:OMP262166 OWL262163:OWL262166 PGH262163:PGH262166 PQD262163:PQD262166 PZZ262163:PZZ262166 QJV262163:QJV262166 QTR262163:QTR262166 RDN262163:RDN262166 RNJ262163:RNJ262166 RXF262163:RXF262166 SHB262163:SHB262166 SQX262163:SQX262166 TAT262163:TAT262166 TKP262163:TKP262166 TUL262163:TUL262166 UEH262163:UEH262166 UOD262163:UOD262166 UXZ262163:UXZ262166 VHV262163:VHV262166 VRR262163:VRR262166 WBN262163:WBN262166 WLJ262163:WLJ262166 WVF262163:WVF262166 IT327699:IT327702 SP327699:SP327702 ACL327699:ACL327702 AMH327699:AMH327702 AWD327699:AWD327702 BFZ327699:BFZ327702 BPV327699:BPV327702 BZR327699:BZR327702 CJN327699:CJN327702 CTJ327699:CTJ327702 DDF327699:DDF327702 DNB327699:DNB327702 DWX327699:DWX327702 EGT327699:EGT327702 EQP327699:EQP327702 FAL327699:FAL327702 FKH327699:FKH327702 FUD327699:FUD327702 GDZ327699:GDZ327702 GNV327699:GNV327702 GXR327699:GXR327702 HHN327699:HHN327702 HRJ327699:HRJ327702 IBF327699:IBF327702 ILB327699:ILB327702 IUX327699:IUX327702 JET327699:JET327702 JOP327699:JOP327702 JYL327699:JYL327702 KIH327699:KIH327702 KSD327699:KSD327702 LBZ327699:LBZ327702 LLV327699:LLV327702 LVR327699:LVR327702 MFN327699:MFN327702 MPJ327699:MPJ327702 MZF327699:MZF327702 NJB327699:NJB327702 NSX327699:NSX327702 OCT327699:OCT327702 OMP327699:OMP327702 OWL327699:OWL327702 PGH327699:PGH327702 PQD327699:PQD327702 PZZ327699:PZZ327702 QJV327699:QJV327702 QTR327699:QTR327702 RDN327699:RDN327702 RNJ327699:RNJ327702 RXF327699:RXF327702 SHB327699:SHB327702 SQX327699:SQX327702 TAT327699:TAT327702 TKP327699:TKP327702 TUL327699:TUL327702 UEH327699:UEH327702 UOD327699:UOD327702 UXZ327699:UXZ327702 VHV327699:VHV327702 VRR327699:VRR327702 WBN327699:WBN327702 WLJ327699:WLJ327702 WVF327699:WVF327702 IT393235:IT393238 SP393235:SP393238 ACL393235:ACL393238 AMH393235:AMH393238 AWD393235:AWD393238 BFZ393235:BFZ393238 BPV393235:BPV393238 BZR393235:BZR393238 CJN393235:CJN393238 CTJ393235:CTJ393238 DDF393235:DDF393238 DNB393235:DNB393238 DWX393235:DWX393238 EGT393235:EGT393238 EQP393235:EQP393238 FAL393235:FAL393238 FKH393235:FKH393238 FUD393235:FUD393238 GDZ393235:GDZ393238 GNV393235:GNV393238 GXR393235:GXR393238 HHN393235:HHN393238 HRJ393235:HRJ393238 IBF393235:IBF393238 ILB393235:ILB393238 IUX393235:IUX393238 JET393235:JET393238 JOP393235:JOP393238 JYL393235:JYL393238 KIH393235:KIH393238 KSD393235:KSD393238 LBZ393235:LBZ393238 LLV393235:LLV393238 LVR393235:LVR393238 MFN393235:MFN393238 MPJ393235:MPJ393238 MZF393235:MZF393238 NJB393235:NJB393238 NSX393235:NSX393238 OCT393235:OCT393238 OMP393235:OMP393238 OWL393235:OWL393238 PGH393235:PGH393238 PQD393235:PQD393238 PZZ393235:PZZ393238 QJV393235:QJV393238 QTR393235:QTR393238 RDN393235:RDN393238 RNJ393235:RNJ393238 RXF393235:RXF393238 SHB393235:SHB393238 SQX393235:SQX393238 TAT393235:TAT393238 TKP393235:TKP393238 TUL393235:TUL393238 UEH393235:UEH393238 UOD393235:UOD393238 UXZ393235:UXZ393238 VHV393235:VHV393238 VRR393235:VRR393238 WBN393235:WBN393238 WLJ393235:WLJ393238 WVF393235:WVF393238 IT458771:IT458774 SP458771:SP458774 ACL458771:ACL458774 AMH458771:AMH458774 AWD458771:AWD458774 BFZ458771:BFZ458774 BPV458771:BPV458774 BZR458771:BZR458774 CJN458771:CJN458774 CTJ458771:CTJ458774 DDF458771:DDF458774 DNB458771:DNB458774 DWX458771:DWX458774 EGT458771:EGT458774 EQP458771:EQP458774 FAL458771:FAL458774 FKH458771:FKH458774 FUD458771:FUD458774 GDZ458771:GDZ458774 GNV458771:GNV458774 GXR458771:GXR458774 HHN458771:HHN458774 HRJ458771:HRJ458774 IBF458771:IBF458774 ILB458771:ILB458774 IUX458771:IUX458774 JET458771:JET458774 JOP458771:JOP458774 JYL458771:JYL458774 KIH458771:KIH458774 KSD458771:KSD458774 LBZ458771:LBZ458774 LLV458771:LLV458774 LVR458771:LVR458774 MFN458771:MFN458774 MPJ458771:MPJ458774 MZF458771:MZF458774 NJB458771:NJB458774 NSX458771:NSX458774 OCT458771:OCT458774 OMP458771:OMP458774 OWL458771:OWL458774 PGH458771:PGH458774 PQD458771:PQD458774 PZZ458771:PZZ458774 QJV458771:QJV458774 QTR458771:QTR458774 RDN458771:RDN458774 RNJ458771:RNJ458774 RXF458771:RXF458774 SHB458771:SHB458774 SQX458771:SQX458774 TAT458771:TAT458774 TKP458771:TKP458774 TUL458771:TUL458774 UEH458771:UEH458774 UOD458771:UOD458774 UXZ458771:UXZ458774 VHV458771:VHV458774 VRR458771:VRR458774 WBN458771:WBN458774 WLJ458771:WLJ458774 WVF458771:WVF458774 IT524307:IT524310 SP524307:SP524310 ACL524307:ACL524310 AMH524307:AMH524310 AWD524307:AWD524310 BFZ524307:BFZ524310 BPV524307:BPV524310 BZR524307:BZR524310 CJN524307:CJN524310 CTJ524307:CTJ524310 DDF524307:DDF524310 DNB524307:DNB524310 DWX524307:DWX524310 EGT524307:EGT524310 EQP524307:EQP524310 FAL524307:FAL524310 FKH524307:FKH524310 FUD524307:FUD524310 GDZ524307:GDZ524310 GNV524307:GNV524310 GXR524307:GXR524310 HHN524307:HHN524310 HRJ524307:HRJ524310 IBF524307:IBF524310 ILB524307:ILB524310 IUX524307:IUX524310 JET524307:JET524310 JOP524307:JOP524310 JYL524307:JYL524310 KIH524307:KIH524310 KSD524307:KSD524310 LBZ524307:LBZ524310 LLV524307:LLV524310 LVR524307:LVR524310 MFN524307:MFN524310 MPJ524307:MPJ524310 MZF524307:MZF524310 NJB524307:NJB524310 NSX524307:NSX524310 OCT524307:OCT524310 OMP524307:OMP524310 OWL524307:OWL524310 PGH524307:PGH524310 PQD524307:PQD524310 PZZ524307:PZZ524310 QJV524307:QJV524310 QTR524307:QTR524310 RDN524307:RDN524310 RNJ524307:RNJ524310 RXF524307:RXF524310 SHB524307:SHB524310 SQX524307:SQX524310 TAT524307:TAT524310 TKP524307:TKP524310 TUL524307:TUL524310 UEH524307:UEH524310 UOD524307:UOD524310 UXZ524307:UXZ524310 VHV524307:VHV524310 VRR524307:VRR524310 WBN524307:WBN524310 WLJ524307:WLJ524310 WVF524307:WVF524310 IT589843:IT589846 SP589843:SP589846 ACL589843:ACL589846 AMH589843:AMH589846 AWD589843:AWD589846 BFZ589843:BFZ589846 BPV589843:BPV589846 BZR589843:BZR589846 CJN589843:CJN589846 CTJ589843:CTJ589846 DDF589843:DDF589846 DNB589843:DNB589846 DWX589843:DWX589846 EGT589843:EGT589846 EQP589843:EQP589846 FAL589843:FAL589846 FKH589843:FKH589846 FUD589843:FUD589846 GDZ589843:GDZ589846 GNV589843:GNV589846 GXR589843:GXR589846 HHN589843:HHN589846 HRJ589843:HRJ589846 IBF589843:IBF589846 ILB589843:ILB589846 IUX589843:IUX589846 JET589843:JET589846 JOP589843:JOP589846 JYL589843:JYL589846 KIH589843:KIH589846 KSD589843:KSD589846 LBZ589843:LBZ589846 LLV589843:LLV589846 LVR589843:LVR589846 MFN589843:MFN589846 MPJ589843:MPJ589846 MZF589843:MZF589846 NJB589843:NJB589846 NSX589843:NSX589846 OCT589843:OCT589846 OMP589843:OMP589846 OWL589843:OWL589846 PGH589843:PGH589846 PQD589843:PQD589846 PZZ589843:PZZ589846 QJV589843:QJV589846 QTR589843:QTR589846 RDN589843:RDN589846 RNJ589843:RNJ589846 RXF589843:RXF589846 SHB589843:SHB589846 SQX589843:SQX589846 TAT589843:TAT589846 TKP589843:TKP589846 TUL589843:TUL589846 UEH589843:UEH589846 UOD589843:UOD589846 UXZ589843:UXZ589846 VHV589843:VHV589846 VRR589843:VRR589846 WBN589843:WBN589846 WLJ589843:WLJ589846 WVF589843:WVF589846 IT655379:IT655382 SP655379:SP655382 ACL655379:ACL655382 AMH655379:AMH655382 AWD655379:AWD655382 BFZ655379:BFZ655382 BPV655379:BPV655382 BZR655379:BZR655382 CJN655379:CJN655382 CTJ655379:CTJ655382 DDF655379:DDF655382 DNB655379:DNB655382 DWX655379:DWX655382 EGT655379:EGT655382 EQP655379:EQP655382 FAL655379:FAL655382 FKH655379:FKH655382 FUD655379:FUD655382 GDZ655379:GDZ655382 GNV655379:GNV655382 GXR655379:GXR655382 HHN655379:HHN655382 HRJ655379:HRJ655382 IBF655379:IBF655382 ILB655379:ILB655382 IUX655379:IUX655382 JET655379:JET655382 JOP655379:JOP655382 JYL655379:JYL655382 KIH655379:KIH655382 KSD655379:KSD655382 LBZ655379:LBZ655382 LLV655379:LLV655382 LVR655379:LVR655382 MFN655379:MFN655382 MPJ655379:MPJ655382 MZF655379:MZF655382 NJB655379:NJB655382 NSX655379:NSX655382 OCT655379:OCT655382 OMP655379:OMP655382 OWL655379:OWL655382 PGH655379:PGH655382 PQD655379:PQD655382 PZZ655379:PZZ655382 QJV655379:QJV655382 QTR655379:QTR655382 RDN655379:RDN655382 RNJ655379:RNJ655382 RXF655379:RXF655382 SHB655379:SHB655382 SQX655379:SQX655382 TAT655379:TAT655382 TKP655379:TKP655382 TUL655379:TUL655382 UEH655379:UEH655382 UOD655379:UOD655382 UXZ655379:UXZ655382 VHV655379:VHV655382 VRR655379:VRR655382 WBN655379:WBN655382 WLJ655379:WLJ655382 WVF655379:WVF655382 IT720915:IT720918 SP720915:SP720918 ACL720915:ACL720918 AMH720915:AMH720918 AWD720915:AWD720918 BFZ720915:BFZ720918 BPV720915:BPV720918 BZR720915:BZR720918 CJN720915:CJN720918 CTJ720915:CTJ720918 DDF720915:DDF720918 DNB720915:DNB720918 DWX720915:DWX720918 EGT720915:EGT720918 EQP720915:EQP720918 FAL720915:FAL720918 FKH720915:FKH720918 FUD720915:FUD720918 GDZ720915:GDZ720918 GNV720915:GNV720918 GXR720915:GXR720918 HHN720915:HHN720918 HRJ720915:HRJ720918 IBF720915:IBF720918 ILB720915:ILB720918 IUX720915:IUX720918 JET720915:JET720918 JOP720915:JOP720918 JYL720915:JYL720918 KIH720915:KIH720918 KSD720915:KSD720918 LBZ720915:LBZ720918 LLV720915:LLV720918 LVR720915:LVR720918 MFN720915:MFN720918 MPJ720915:MPJ720918 MZF720915:MZF720918 NJB720915:NJB720918 NSX720915:NSX720918 OCT720915:OCT720918 OMP720915:OMP720918 OWL720915:OWL720918 PGH720915:PGH720918 PQD720915:PQD720918 PZZ720915:PZZ720918 QJV720915:QJV720918 QTR720915:QTR720918 RDN720915:RDN720918 RNJ720915:RNJ720918 RXF720915:RXF720918 SHB720915:SHB720918 SQX720915:SQX720918 TAT720915:TAT720918 TKP720915:TKP720918 TUL720915:TUL720918 UEH720915:UEH720918 UOD720915:UOD720918 UXZ720915:UXZ720918 VHV720915:VHV720918 VRR720915:VRR720918 WBN720915:WBN720918 WLJ720915:WLJ720918 WVF720915:WVF720918 IT786451:IT786454 SP786451:SP786454 ACL786451:ACL786454 AMH786451:AMH786454 AWD786451:AWD786454 BFZ786451:BFZ786454 BPV786451:BPV786454 BZR786451:BZR786454 CJN786451:CJN786454 CTJ786451:CTJ786454 DDF786451:DDF786454 DNB786451:DNB786454 DWX786451:DWX786454 EGT786451:EGT786454 EQP786451:EQP786454 FAL786451:FAL786454 FKH786451:FKH786454 FUD786451:FUD786454 GDZ786451:GDZ786454 GNV786451:GNV786454 GXR786451:GXR786454 HHN786451:HHN786454 HRJ786451:HRJ786454 IBF786451:IBF786454 ILB786451:ILB786454 IUX786451:IUX786454 JET786451:JET786454 JOP786451:JOP786454 JYL786451:JYL786454 KIH786451:KIH786454 KSD786451:KSD786454 LBZ786451:LBZ786454 LLV786451:LLV786454 LVR786451:LVR786454 MFN786451:MFN786454 MPJ786451:MPJ786454 MZF786451:MZF786454 NJB786451:NJB786454 NSX786451:NSX786454 OCT786451:OCT786454 OMP786451:OMP786454 OWL786451:OWL786454 PGH786451:PGH786454 PQD786451:PQD786454 PZZ786451:PZZ786454 QJV786451:QJV786454 QTR786451:QTR786454 RDN786451:RDN786454 RNJ786451:RNJ786454 RXF786451:RXF786454 SHB786451:SHB786454 SQX786451:SQX786454 TAT786451:TAT786454 TKP786451:TKP786454 TUL786451:TUL786454 UEH786451:UEH786454 UOD786451:UOD786454 UXZ786451:UXZ786454 VHV786451:VHV786454 VRR786451:VRR786454 WBN786451:WBN786454 WLJ786451:WLJ786454 WVF786451:WVF786454 IT851987:IT851990 SP851987:SP851990 ACL851987:ACL851990 AMH851987:AMH851990 AWD851987:AWD851990 BFZ851987:BFZ851990 BPV851987:BPV851990 BZR851987:BZR851990 CJN851987:CJN851990 CTJ851987:CTJ851990 DDF851987:DDF851990 DNB851987:DNB851990 DWX851987:DWX851990 EGT851987:EGT851990 EQP851987:EQP851990 FAL851987:FAL851990 FKH851987:FKH851990 FUD851987:FUD851990 GDZ851987:GDZ851990 GNV851987:GNV851990 GXR851987:GXR851990 HHN851987:HHN851990 HRJ851987:HRJ851990 IBF851987:IBF851990 ILB851987:ILB851990 IUX851987:IUX851990 JET851987:JET851990 JOP851987:JOP851990 JYL851987:JYL851990 KIH851987:KIH851990 KSD851987:KSD851990 LBZ851987:LBZ851990 LLV851987:LLV851990 LVR851987:LVR851990 MFN851987:MFN851990 MPJ851987:MPJ851990 MZF851987:MZF851990 NJB851987:NJB851990 NSX851987:NSX851990 OCT851987:OCT851990 OMP851987:OMP851990 OWL851987:OWL851990 PGH851987:PGH851990 PQD851987:PQD851990 PZZ851987:PZZ851990 QJV851987:QJV851990 QTR851987:QTR851990 RDN851987:RDN851990 RNJ851987:RNJ851990 RXF851987:RXF851990 SHB851987:SHB851990 SQX851987:SQX851990 TAT851987:TAT851990 TKP851987:TKP851990 TUL851987:TUL851990 UEH851987:UEH851990 UOD851987:UOD851990 UXZ851987:UXZ851990 VHV851987:VHV851990 VRR851987:VRR851990 WBN851987:WBN851990 WLJ851987:WLJ851990 WVF851987:WVF851990 IT917523:IT917526 SP917523:SP917526 ACL917523:ACL917526 AMH917523:AMH917526 AWD917523:AWD917526 BFZ917523:BFZ917526 BPV917523:BPV917526 BZR917523:BZR917526 CJN917523:CJN917526 CTJ917523:CTJ917526 DDF917523:DDF917526 DNB917523:DNB917526 DWX917523:DWX917526 EGT917523:EGT917526 EQP917523:EQP917526 FAL917523:FAL917526 FKH917523:FKH917526 FUD917523:FUD917526 GDZ917523:GDZ917526 GNV917523:GNV917526 GXR917523:GXR917526 HHN917523:HHN917526 HRJ917523:HRJ917526 IBF917523:IBF917526 ILB917523:ILB917526 IUX917523:IUX917526 JET917523:JET917526 JOP917523:JOP917526 JYL917523:JYL917526 KIH917523:KIH917526 KSD917523:KSD917526 LBZ917523:LBZ917526 LLV917523:LLV917526 LVR917523:LVR917526 MFN917523:MFN917526 MPJ917523:MPJ917526 MZF917523:MZF917526 NJB917523:NJB917526 NSX917523:NSX917526 OCT917523:OCT917526 OMP917523:OMP917526 OWL917523:OWL917526 PGH917523:PGH917526 PQD917523:PQD917526 PZZ917523:PZZ917526 QJV917523:QJV917526 QTR917523:QTR917526 RDN917523:RDN917526 RNJ917523:RNJ917526 RXF917523:RXF917526 SHB917523:SHB917526 SQX917523:SQX917526 TAT917523:TAT917526 TKP917523:TKP917526 TUL917523:TUL917526 UEH917523:UEH917526 UOD917523:UOD917526 UXZ917523:UXZ917526 VHV917523:VHV917526 VRR917523:VRR917526 WBN917523:WBN917526 WLJ917523:WLJ917526 WVF917523:WVF917526 IT983059:IT983062 SP983059:SP983062 ACL983059:ACL983062 AMH983059:AMH983062 AWD983059:AWD983062 BFZ983059:BFZ983062 BPV983059:BPV983062 BZR983059:BZR983062 CJN983059:CJN983062 CTJ983059:CTJ983062 DDF983059:DDF983062 DNB983059:DNB983062 DWX983059:DWX983062 EGT983059:EGT983062 EQP983059:EQP983062 FAL983059:FAL983062 FKH983059:FKH983062 FUD983059:FUD983062 GDZ983059:GDZ983062 GNV983059:GNV983062 GXR983059:GXR983062 HHN983059:HHN983062 HRJ983059:HRJ983062 IBF983059:IBF983062 ILB983059:ILB983062 IUX983059:IUX983062 JET983059:JET983062 JOP983059:JOP983062 JYL983059:JYL983062 KIH983059:KIH983062 KSD983059:KSD983062 LBZ983059:LBZ983062 LLV983059:LLV983062 LVR983059:LVR983062 MFN983059:MFN983062 MPJ983059:MPJ983062 MZF983059:MZF983062 NJB983059:NJB983062 NSX983059:NSX983062 OCT983059:OCT983062 OMP983059:OMP983062 OWL983059:OWL983062 PGH983059:PGH983062 PQD983059:PQD983062 PZZ983059:PZZ983062 QJV983059:QJV983062 QTR983059:QTR983062 RDN983059:RDN983062 RNJ983059:RNJ983062 RXF983059:RXF983062 SHB983059:SHB983062 SQX983059:SQX983062 TAT983059:TAT983062 TKP983059:TKP983062 TUL983059:TUL983062 UEH983059:UEH983062 UOD983059:UOD983062 UXZ983059:UXZ983062 VHV983059:VHV983062 VRR983059:VRR983062 WBN983059:WBN983062 WLJ983059:WLJ983062 WVF983059:WVF983062">
      <formula1>0</formula1>
      <formula2>999999999</formula2>
    </dataValidation>
    <dataValidation type="whole" allowBlank="1" promptTitle="3 months to &lt; 6 months" prompt="Enter a number between 0 and 999,999,999" sqref="IU3:IU9 SQ3:SQ9 ACM3:ACM9 AMI3:AMI9 AWE3:AWE9 BGA3:BGA9 BPW3:BPW9 BZS3:BZS9 CJO3:CJO9 CTK3:CTK9 DDG3:DDG9 DNC3:DNC9 DWY3:DWY9 EGU3:EGU9 EQQ3:EQQ9 FAM3:FAM9 FKI3:FKI9 FUE3:FUE9 GEA3:GEA9 GNW3:GNW9 GXS3:GXS9 HHO3:HHO9 HRK3:HRK9 IBG3:IBG9 ILC3:ILC9 IUY3:IUY9 JEU3:JEU9 JOQ3:JOQ9 JYM3:JYM9 KII3:KII9 KSE3:KSE9 LCA3:LCA9 LLW3:LLW9 LVS3:LVS9 MFO3:MFO9 MPK3:MPK9 MZG3:MZG9 NJC3:NJC9 NSY3:NSY9 OCU3:OCU9 OMQ3:OMQ9 OWM3:OWM9 PGI3:PGI9 PQE3:PQE9 QAA3:QAA9 QJW3:QJW9 QTS3:QTS9 RDO3:RDO9 RNK3:RNK9 RXG3:RXG9 SHC3:SHC9 SQY3:SQY9 TAU3:TAU9 TKQ3:TKQ9 TUM3:TUM9 UEI3:UEI9 UOE3:UOE9 UYA3:UYA9 VHW3:VHW9 VRS3:VRS9 WBO3:WBO9 WLK3:WLK9 WVG3:WVG9 IU65543:IU65549 SQ65543:SQ65549 ACM65543:ACM65549 AMI65543:AMI65549 AWE65543:AWE65549 BGA65543:BGA65549 BPW65543:BPW65549 BZS65543:BZS65549 CJO65543:CJO65549 CTK65543:CTK65549 DDG65543:DDG65549 DNC65543:DNC65549 DWY65543:DWY65549 EGU65543:EGU65549 EQQ65543:EQQ65549 FAM65543:FAM65549 FKI65543:FKI65549 FUE65543:FUE65549 GEA65543:GEA65549 GNW65543:GNW65549 GXS65543:GXS65549 HHO65543:HHO65549 HRK65543:HRK65549 IBG65543:IBG65549 ILC65543:ILC65549 IUY65543:IUY65549 JEU65543:JEU65549 JOQ65543:JOQ65549 JYM65543:JYM65549 KII65543:KII65549 KSE65543:KSE65549 LCA65543:LCA65549 LLW65543:LLW65549 LVS65543:LVS65549 MFO65543:MFO65549 MPK65543:MPK65549 MZG65543:MZG65549 NJC65543:NJC65549 NSY65543:NSY65549 OCU65543:OCU65549 OMQ65543:OMQ65549 OWM65543:OWM65549 PGI65543:PGI65549 PQE65543:PQE65549 QAA65543:QAA65549 QJW65543:QJW65549 QTS65543:QTS65549 RDO65543:RDO65549 RNK65543:RNK65549 RXG65543:RXG65549 SHC65543:SHC65549 SQY65543:SQY65549 TAU65543:TAU65549 TKQ65543:TKQ65549 TUM65543:TUM65549 UEI65543:UEI65549 UOE65543:UOE65549 UYA65543:UYA65549 VHW65543:VHW65549 VRS65543:VRS65549 WBO65543:WBO65549 WLK65543:WLK65549 WVG65543:WVG65549 IU131079:IU131085 SQ131079:SQ131085 ACM131079:ACM131085 AMI131079:AMI131085 AWE131079:AWE131085 BGA131079:BGA131085 BPW131079:BPW131085 BZS131079:BZS131085 CJO131079:CJO131085 CTK131079:CTK131085 DDG131079:DDG131085 DNC131079:DNC131085 DWY131079:DWY131085 EGU131079:EGU131085 EQQ131079:EQQ131085 FAM131079:FAM131085 FKI131079:FKI131085 FUE131079:FUE131085 GEA131079:GEA131085 GNW131079:GNW131085 GXS131079:GXS131085 HHO131079:HHO131085 HRK131079:HRK131085 IBG131079:IBG131085 ILC131079:ILC131085 IUY131079:IUY131085 JEU131079:JEU131085 JOQ131079:JOQ131085 JYM131079:JYM131085 KII131079:KII131085 KSE131079:KSE131085 LCA131079:LCA131085 LLW131079:LLW131085 LVS131079:LVS131085 MFO131079:MFO131085 MPK131079:MPK131085 MZG131079:MZG131085 NJC131079:NJC131085 NSY131079:NSY131085 OCU131079:OCU131085 OMQ131079:OMQ131085 OWM131079:OWM131085 PGI131079:PGI131085 PQE131079:PQE131085 QAA131079:QAA131085 QJW131079:QJW131085 QTS131079:QTS131085 RDO131079:RDO131085 RNK131079:RNK131085 RXG131079:RXG131085 SHC131079:SHC131085 SQY131079:SQY131085 TAU131079:TAU131085 TKQ131079:TKQ131085 TUM131079:TUM131085 UEI131079:UEI131085 UOE131079:UOE131085 UYA131079:UYA131085 VHW131079:VHW131085 VRS131079:VRS131085 WBO131079:WBO131085 WLK131079:WLK131085 WVG131079:WVG131085 IU196615:IU196621 SQ196615:SQ196621 ACM196615:ACM196621 AMI196615:AMI196621 AWE196615:AWE196621 BGA196615:BGA196621 BPW196615:BPW196621 BZS196615:BZS196621 CJO196615:CJO196621 CTK196615:CTK196621 DDG196615:DDG196621 DNC196615:DNC196621 DWY196615:DWY196621 EGU196615:EGU196621 EQQ196615:EQQ196621 FAM196615:FAM196621 FKI196615:FKI196621 FUE196615:FUE196621 GEA196615:GEA196621 GNW196615:GNW196621 GXS196615:GXS196621 HHO196615:HHO196621 HRK196615:HRK196621 IBG196615:IBG196621 ILC196615:ILC196621 IUY196615:IUY196621 JEU196615:JEU196621 JOQ196615:JOQ196621 JYM196615:JYM196621 KII196615:KII196621 KSE196615:KSE196621 LCA196615:LCA196621 LLW196615:LLW196621 LVS196615:LVS196621 MFO196615:MFO196621 MPK196615:MPK196621 MZG196615:MZG196621 NJC196615:NJC196621 NSY196615:NSY196621 OCU196615:OCU196621 OMQ196615:OMQ196621 OWM196615:OWM196621 PGI196615:PGI196621 PQE196615:PQE196621 QAA196615:QAA196621 QJW196615:QJW196621 QTS196615:QTS196621 RDO196615:RDO196621 RNK196615:RNK196621 RXG196615:RXG196621 SHC196615:SHC196621 SQY196615:SQY196621 TAU196615:TAU196621 TKQ196615:TKQ196621 TUM196615:TUM196621 UEI196615:UEI196621 UOE196615:UOE196621 UYA196615:UYA196621 VHW196615:VHW196621 VRS196615:VRS196621 WBO196615:WBO196621 WLK196615:WLK196621 WVG196615:WVG196621 IU262151:IU262157 SQ262151:SQ262157 ACM262151:ACM262157 AMI262151:AMI262157 AWE262151:AWE262157 BGA262151:BGA262157 BPW262151:BPW262157 BZS262151:BZS262157 CJO262151:CJO262157 CTK262151:CTK262157 DDG262151:DDG262157 DNC262151:DNC262157 DWY262151:DWY262157 EGU262151:EGU262157 EQQ262151:EQQ262157 FAM262151:FAM262157 FKI262151:FKI262157 FUE262151:FUE262157 GEA262151:GEA262157 GNW262151:GNW262157 GXS262151:GXS262157 HHO262151:HHO262157 HRK262151:HRK262157 IBG262151:IBG262157 ILC262151:ILC262157 IUY262151:IUY262157 JEU262151:JEU262157 JOQ262151:JOQ262157 JYM262151:JYM262157 KII262151:KII262157 KSE262151:KSE262157 LCA262151:LCA262157 LLW262151:LLW262157 LVS262151:LVS262157 MFO262151:MFO262157 MPK262151:MPK262157 MZG262151:MZG262157 NJC262151:NJC262157 NSY262151:NSY262157 OCU262151:OCU262157 OMQ262151:OMQ262157 OWM262151:OWM262157 PGI262151:PGI262157 PQE262151:PQE262157 QAA262151:QAA262157 QJW262151:QJW262157 QTS262151:QTS262157 RDO262151:RDO262157 RNK262151:RNK262157 RXG262151:RXG262157 SHC262151:SHC262157 SQY262151:SQY262157 TAU262151:TAU262157 TKQ262151:TKQ262157 TUM262151:TUM262157 UEI262151:UEI262157 UOE262151:UOE262157 UYA262151:UYA262157 VHW262151:VHW262157 VRS262151:VRS262157 WBO262151:WBO262157 WLK262151:WLK262157 WVG262151:WVG262157 IU327687:IU327693 SQ327687:SQ327693 ACM327687:ACM327693 AMI327687:AMI327693 AWE327687:AWE327693 BGA327687:BGA327693 BPW327687:BPW327693 BZS327687:BZS327693 CJO327687:CJO327693 CTK327687:CTK327693 DDG327687:DDG327693 DNC327687:DNC327693 DWY327687:DWY327693 EGU327687:EGU327693 EQQ327687:EQQ327693 FAM327687:FAM327693 FKI327687:FKI327693 FUE327687:FUE327693 GEA327687:GEA327693 GNW327687:GNW327693 GXS327687:GXS327693 HHO327687:HHO327693 HRK327687:HRK327693 IBG327687:IBG327693 ILC327687:ILC327693 IUY327687:IUY327693 JEU327687:JEU327693 JOQ327687:JOQ327693 JYM327687:JYM327693 KII327687:KII327693 KSE327687:KSE327693 LCA327687:LCA327693 LLW327687:LLW327693 LVS327687:LVS327693 MFO327687:MFO327693 MPK327687:MPK327693 MZG327687:MZG327693 NJC327687:NJC327693 NSY327687:NSY327693 OCU327687:OCU327693 OMQ327687:OMQ327693 OWM327687:OWM327693 PGI327687:PGI327693 PQE327687:PQE327693 QAA327687:QAA327693 QJW327687:QJW327693 QTS327687:QTS327693 RDO327687:RDO327693 RNK327687:RNK327693 RXG327687:RXG327693 SHC327687:SHC327693 SQY327687:SQY327693 TAU327687:TAU327693 TKQ327687:TKQ327693 TUM327687:TUM327693 UEI327687:UEI327693 UOE327687:UOE327693 UYA327687:UYA327693 VHW327687:VHW327693 VRS327687:VRS327693 WBO327687:WBO327693 WLK327687:WLK327693 WVG327687:WVG327693 IU393223:IU393229 SQ393223:SQ393229 ACM393223:ACM393229 AMI393223:AMI393229 AWE393223:AWE393229 BGA393223:BGA393229 BPW393223:BPW393229 BZS393223:BZS393229 CJO393223:CJO393229 CTK393223:CTK393229 DDG393223:DDG393229 DNC393223:DNC393229 DWY393223:DWY393229 EGU393223:EGU393229 EQQ393223:EQQ393229 FAM393223:FAM393229 FKI393223:FKI393229 FUE393223:FUE393229 GEA393223:GEA393229 GNW393223:GNW393229 GXS393223:GXS393229 HHO393223:HHO393229 HRK393223:HRK393229 IBG393223:IBG393229 ILC393223:ILC393229 IUY393223:IUY393229 JEU393223:JEU393229 JOQ393223:JOQ393229 JYM393223:JYM393229 KII393223:KII393229 KSE393223:KSE393229 LCA393223:LCA393229 LLW393223:LLW393229 LVS393223:LVS393229 MFO393223:MFO393229 MPK393223:MPK393229 MZG393223:MZG393229 NJC393223:NJC393229 NSY393223:NSY393229 OCU393223:OCU393229 OMQ393223:OMQ393229 OWM393223:OWM393229 PGI393223:PGI393229 PQE393223:PQE393229 QAA393223:QAA393229 QJW393223:QJW393229 QTS393223:QTS393229 RDO393223:RDO393229 RNK393223:RNK393229 RXG393223:RXG393229 SHC393223:SHC393229 SQY393223:SQY393229 TAU393223:TAU393229 TKQ393223:TKQ393229 TUM393223:TUM393229 UEI393223:UEI393229 UOE393223:UOE393229 UYA393223:UYA393229 VHW393223:VHW393229 VRS393223:VRS393229 WBO393223:WBO393229 WLK393223:WLK393229 WVG393223:WVG393229 IU458759:IU458765 SQ458759:SQ458765 ACM458759:ACM458765 AMI458759:AMI458765 AWE458759:AWE458765 BGA458759:BGA458765 BPW458759:BPW458765 BZS458759:BZS458765 CJO458759:CJO458765 CTK458759:CTK458765 DDG458759:DDG458765 DNC458759:DNC458765 DWY458759:DWY458765 EGU458759:EGU458765 EQQ458759:EQQ458765 FAM458759:FAM458765 FKI458759:FKI458765 FUE458759:FUE458765 GEA458759:GEA458765 GNW458759:GNW458765 GXS458759:GXS458765 HHO458759:HHO458765 HRK458759:HRK458765 IBG458759:IBG458765 ILC458759:ILC458765 IUY458759:IUY458765 JEU458759:JEU458765 JOQ458759:JOQ458765 JYM458759:JYM458765 KII458759:KII458765 KSE458759:KSE458765 LCA458759:LCA458765 LLW458759:LLW458765 LVS458759:LVS458765 MFO458759:MFO458765 MPK458759:MPK458765 MZG458759:MZG458765 NJC458759:NJC458765 NSY458759:NSY458765 OCU458759:OCU458765 OMQ458759:OMQ458765 OWM458759:OWM458765 PGI458759:PGI458765 PQE458759:PQE458765 QAA458759:QAA458765 QJW458759:QJW458765 QTS458759:QTS458765 RDO458759:RDO458765 RNK458759:RNK458765 RXG458759:RXG458765 SHC458759:SHC458765 SQY458759:SQY458765 TAU458759:TAU458765 TKQ458759:TKQ458765 TUM458759:TUM458765 UEI458759:UEI458765 UOE458759:UOE458765 UYA458759:UYA458765 VHW458759:VHW458765 VRS458759:VRS458765 WBO458759:WBO458765 WLK458759:WLK458765 WVG458759:WVG458765 IU524295:IU524301 SQ524295:SQ524301 ACM524295:ACM524301 AMI524295:AMI524301 AWE524295:AWE524301 BGA524295:BGA524301 BPW524295:BPW524301 BZS524295:BZS524301 CJO524295:CJO524301 CTK524295:CTK524301 DDG524295:DDG524301 DNC524295:DNC524301 DWY524295:DWY524301 EGU524295:EGU524301 EQQ524295:EQQ524301 FAM524295:FAM524301 FKI524295:FKI524301 FUE524295:FUE524301 GEA524295:GEA524301 GNW524295:GNW524301 GXS524295:GXS524301 HHO524295:HHO524301 HRK524295:HRK524301 IBG524295:IBG524301 ILC524295:ILC524301 IUY524295:IUY524301 JEU524295:JEU524301 JOQ524295:JOQ524301 JYM524295:JYM524301 KII524295:KII524301 KSE524295:KSE524301 LCA524295:LCA524301 LLW524295:LLW524301 LVS524295:LVS524301 MFO524295:MFO524301 MPK524295:MPK524301 MZG524295:MZG524301 NJC524295:NJC524301 NSY524295:NSY524301 OCU524295:OCU524301 OMQ524295:OMQ524301 OWM524295:OWM524301 PGI524295:PGI524301 PQE524295:PQE524301 QAA524295:QAA524301 QJW524295:QJW524301 QTS524295:QTS524301 RDO524295:RDO524301 RNK524295:RNK524301 RXG524295:RXG524301 SHC524295:SHC524301 SQY524295:SQY524301 TAU524295:TAU524301 TKQ524295:TKQ524301 TUM524295:TUM524301 UEI524295:UEI524301 UOE524295:UOE524301 UYA524295:UYA524301 VHW524295:VHW524301 VRS524295:VRS524301 WBO524295:WBO524301 WLK524295:WLK524301 WVG524295:WVG524301 IU589831:IU589837 SQ589831:SQ589837 ACM589831:ACM589837 AMI589831:AMI589837 AWE589831:AWE589837 BGA589831:BGA589837 BPW589831:BPW589837 BZS589831:BZS589837 CJO589831:CJO589837 CTK589831:CTK589837 DDG589831:DDG589837 DNC589831:DNC589837 DWY589831:DWY589837 EGU589831:EGU589837 EQQ589831:EQQ589837 FAM589831:FAM589837 FKI589831:FKI589837 FUE589831:FUE589837 GEA589831:GEA589837 GNW589831:GNW589837 GXS589831:GXS589837 HHO589831:HHO589837 HRK589831:HRK589837 IBG589831:IBG589837 ILC589831:ILC589837 IUY589831:IUY589837 JEU589831:JEU589837 JOQ589831:JOQ589837 JYM589831:JYM589837 KII589831:KII589837 KSE589831:KSE589837 LCA589831:LCA589837 LLW589831:LLW589837 LVS589831:LVS589837 MFO589831:MFO589837 MPK589831:MPK589837 MZG589831:MZG589837 NJC589831:NJC589837 NSY589831:NSY589837 OCU589831:OCU589837 OMQ589831:OMQ589837 OWM589831:OWM589837 PGI589831:PGI589837 PQE589831:PQE589837 QAA589831:QAA589837 QJW589831:QJW589837 QTS589831:QTS589837 RDO589831:RDO589837 RNK589831:RNK589837 RXG589831:RXG589837 SHC589831:SHC589837 SQY589831:SQY589837 TAU589831:TAU589837 TKQ589831:TKQ589837 TUM589831:TUM589837 UEI589831:UEI589837 UOE589831:UOE589837 UYA589831:UYA589837 VHW589831:VHW589837 VRS589831:VRS589837 WBO589831:WBO589837 WLK589831:WLK589837 WVG589831:WVG589837 IU655367:IU655373 SQ655367:SQ655373 ACM655367:ACM655373 AMI655367:AMI655373 AWE655367:AWE655373 BGA655367:BGA655373 BPW655367:BPW655373 BZS655367:BZS655373 CJO655367:CJO655373 CTK655367:CTK655373 DDG655367:DDG655373 DNC655367:DNC655373 DWY655367:DWY655373 EGU655367:EGU655373 EQQ655367:EQQ655373 FAM655367:FAM655373 FKI655367:FKI655373 FUE655367:FUE655373 GEA655367:GEA655373 GNW655367:GNW655373 GXS655367:GXS655373 HHO655367:HHO655373 HRK655367:HRK655373 IBG655367:IBG655373 ILC655367:ILC655373 IUY655367:IUY655373 JEU655367:JEU655373 JOQ655367:JOQ655373 JYM655367:JYM655373 KII655367:KII655373 KSE655367:KSE655373 LCA655367:LCA655373 LLW655367:LLW655373 LVS655367:LVS655373 MFO655367:MFO655373 MPK655367:MPK655373 MZG655367:MZG655373 NJC655367:NJC655373 NSY655367:NSY655373 OCU655367:OCU655373 OMQ655367:OMQ655373 OWM655367:OWM655373 PGI655367:PGI655373 PQE655367:PQE655373 QAA655367:QAA655373 QJW655367:QJW655373 QTS655367:QTS655373 RDO655367:RDO655373 RNK655367:RNK655373 RXG655367:RXG655373 SHC655367:SHC655373 SQY655367:SQY655373 TAU655367:TAU655373 TKQ655367:TKQ655373 TUM655367:TUM655373 UEI655367:UEI655373 UOE655367:UOE655373 UYA655367:UYA655373 VHW655367:VHW655373 VRS655367:VRS655373 WBO655367:WBO655373 WLK655367:WLK655373 WVG655367:WVG655373 IU720903:IU720909 SQ720903:SQ720909 ACM720903:ACM720909 AMI720903:AMI720909 AWE720903:AWE720909 BGA720903:BGA720909 BPW720903:BPW720909 BZS720903:BZS720909 CJO720903:CJO720909 CTK720903:CTK720909 DDG720903:DDG720909 DNC720903:DNC720909 DWY720903:DWY720909 EGU720903:EGU720909 EQQ720903:EQQ720909 FAM720903:FAM720909 FKI720903:FKI720909 FUE720903:FUE720909 GEA720903:GEA720909 GNW720903:GNW720909 GXS720903:GXS720909 HHO720903:HHO720909 HRK720903:HRK720909 IBG720903:IBG720909 ILC720903:ILC720909 IUY720903:IUY720909 JEU720903:JEU720909 JOQ720903:JOQ720909 JYM720903:JYM720909 KII720903:KII720909 KSE720903:KSE720909 LCA720903:LCA720909 LLW720903:LLW720909 LVS720903:LVS720909 MFO720903:MFO720909 MPK720903:MPK720909 MZG720903:MZG720909 NJC720903:NJC720909 NSY720903:NSY720909 OCU720903:OCU720909 OMQ720903:OMQ720909 OWM720903:OWM720909 PGI720903:PGI720909 PQE720903:PQE720909 QAA720903:QAA720909 QJW720903:QJW720909 QTS720903:QTS720909 RDO720903:RDO720909 RNK720903:RNK720909 RXG720903:RXG720909 SHC720903:SHC720909 SQY720903:SQY720909 TAU720903:TAU720909 TKQ720903:TKQ720909 TUM720903:TUM720909 UEI720903:UEI720909 UOE720903:UOE720909 UYA720903:UYA720909 VHW720903:VHW720909 VRS720903:VRS720909 WBO720903:WBO720909 WLK720903:WLK720909 WVG720903:WVG720909 IU786439:IU786445 SQ786439:SQ786445 ACM786439:ACM786445 AMI786439:AMI786445 AWE786439:AWE786445 BGA786439:BGA786445 BPW786439:BPW786445 BZS786439:BZS786445 CJO786439:CJO786445 CTK786439:CTK786445 DDG786439:DDG786445 DNC786439:DNC786445 DWY786439:DWY786445 EGU786439:EGU786445 EQQ786439:EQQ786445 FAM786439:FAM786445 FKI786439:FKI786445 FUE786439:FUE786445 GEA786439:GEA786445 GNW786439:GNW786445 GXS786439:GXS786445 HHO786439:HHO786445 HRK786439:HRK786445 IBG786439:IBG786445 ILC786439:ILC786445 IUY786439:IUY786445 JEU786439:JEU786445 JOQ786439:JOQ786445 JYM786439:JYM786445 KII786439:KII786445 KSE786439:KSE786445 LCA786439:LCA786445 LLW786439:LLW786445 LVS786439:LVS786445 MFO786439:MFO786445 MPK786439:MPK786445 MZG786439:MZG786445 NJC786439:NJC786445 NSY786439:NSY786445 OCU786439:OCU786445 OMQ786439:OMQ786445 OWM786439:OWM786445 PGI786439:PGI786445 PQE786439:PQE786445 QAA786439:QAA786445 QJW786439:QJW786445 QTS786439:QTS786445 RDO786439:RDO786445 RNK786439:RNK786445 RXG786439:RXG786445 SHC786439:SHC786445 SQY786439:SQY786445 TAU786439:TAU786445 TKQ786439:TKQ786445 TUM786439:TUM786445 UEI786439:UEI786445 UOE786439:UOE786445 UYA786439:UYA786445 VHW786439:VHW786445 VRS786439:VRS786445 WBO786439:WBO786445 WLK786439:WLK786445 WVG786439:WVG786445 IU851975:IU851981 SQ851975:SQ851981 ACM851975:ACM851981 AMI851975:AMI851981 AWE851975:AWE851981 BGA851975:BGA851981 BPW851975:BPW851981 BZS851975:BZS851981 CJO851975:CJO851981 CTK851975:CTK851981 DDG851975:DDG851981 DNC851975:DNC851981 DWY851975:DWY851981 EGU851975:EGU851981 EQQ851975:EQQ851981 FAM851975:FAM851981 FKI851975:FKI851981 FUE851975:FUE851981 GEA851975:GEA851981 GNW851975:GNW851981 GXS851975:GXS851981 HHO851975:HHO851981 HRK851975:HRK851981 IBG851975:IBG851981 ILC851975:ILC851981 IUY851975:IUY851981 JEU851975:JEU851981 JOQ851975:JOQ851981 JYM851975:JYM851981 KII851975:KII851981 KSE851975:KSE851981 LCA851975:LCA851981 LLW851975:LLW851981 LVS851975:LVS851981 MFO851975:MFO851981 MPK851975:MPK851981 MZG851975:MZG851981 NJC851975:NJC851981 NSY851975:NSY851981 OCU851975:OCU851981 OMQ851975:OMQ851981 OWM851975:OWM851981 PGI851975:PGI851981 PQE851975:PQE851981 QAA851975:QAA851981 QJW851975:QJW851981 QTS851975:QTS851981 RDO851975:RDO851981 RNK851975:RNK851981 RXG851975:RXG851981 SHC851975:SHC851981 SQY851975:SQY851981 TAU851975:TAU851981 TKQ851975:TKQ851981 TUM851975:TUM851981 UEI851975:UEI851981 UOE851975:UOE851981 UYA851975:UYA851981 VHW851975:VHW851981 VRS851975:VRS851981 WBO851975:WBO851981 WLK851975:WLK851981 WVG851975:WVG851981 IU917511:IU917517 SQ917511:SQ917517 ACM917511:ACM917517 AMI917511:AMI917517 AWE917511:AWE917517 BGA917511:BGA917517 BPW917511:BPW917517 BZS917511:BZS917517 CJO917511:CJO917517 CTK917511:CTK917517 DDG917511:DDG917517 DNC917511:DNC917517 DWY917511:DWY917517 EGU917511:EGU917517 EQQ917511:EQQ917517 FAM917511:FAM917517 FKI917511:FKI917517 FUE917511:FUE917517 GEA917511:GEA917517 GNW917511:GNW917517 GXS917511:GXS917517 HHO917511:HHO917517 HRK917511:HRK917517 IBG917511:IBG917517 ILC917511:ILC917517 IUY917511:IUY917517 JEU917511:JEU917517 JOQ917511:JOQ917517 JYM917511:JYM917517 KII917511:KII917517 KSE917511:KSE917517 LCA917511:LCA917517 LLW917511:LLW917517 LVS917511:LVS917517 MFO917511:MFO917517 MPK917511:MPK917517 MZG917511:MZG917517 NJC917511:NJC917517 NSY917511:NSY917517 OCU917511:OCU917517 OMQ917511:OMQ917517 OWM917511:OWM917517 PGI917511:PGI917517 PQE917511:PQE917517 QAA917511:QAA917517 QJW917511:QJW917517 QTS917511:QTS917517 RDO917511:RDO917517 RNK917511:RNK917517 RXG917511:RXG917517 SHC917511:SHC917517 SQY917511:SQY917517 TAU917511:TAU917517 TKQ917511:TKQ917517 TUM917511:TUM917517 UEI917511:UEI917517 UOE917511:UOE917517 UYA917511:UYA917517 VHW917511:VHW917517 VRS917511:VRS917517 WBO917511:WBO917517 WLK917511:WLK917517 WVG917511:WVG917517 IU983047:IU983053 SQ983047:SQ983053 ACM983047:ACM983053 AMI983047:AMI983053 AWE983047:AWE983053 BGA983047:BGA983053 BPW983047:BPW983053 BZS983047:BZS983053 CJO983047:CJO983053 CTK983047:CTK983053 DDG983047:DDG983053 DNC983047:DNC983053 DWY983047:DWY983053 EGU983047:EGU983053 EQQ983047:EQQ983053 FAM983047:FAM983053 FKI983047:FKI983053 FUE983047:FUE983053 GEA983047:GEA983053 GNW983047:GNW983053 GXS983047:GXS983053 HHO983047:HHO983053 HRK983047:HRK983053 IBG983047:IBG983053 ILC983047:ILC983053 IUY983047:IUY983053 JEU983047:JEU983053 JOQ983047:JOQ983053 JYM983047:JYM983053 KII983047:KII983053 KSE983047:KSE983053 LCA983047:LCA983053 LLW983047:LLW983053 LVS983047:LVS983053 MFO983047:MFO983053 MPK983047:MPK983053 MZG983047:MZG983053 NJC983047:NJC983053 NSY983047:NSY983053 OCU983047:OCU983053 OMQ983047:OMQ983053 OWM983047:OWM983053 PGI983047:PGI983053 PQE983047:PQE983053 QAA983047:QAA983053 QJW983047:QJW983053 QTS983047:QTS983053 RDO983047:RDO983053 RNK983047:RNK983053 RXG983047:RXG983053 SHC983047:SHC983053 SQY983047:SQY983053 TAU983047:TAU983053 TKQ983047:TKQ983053 TUM983047:TUM983053 UEI983047:UEI983053 UOE983047:UOE983053 UYA983047:UYA983053 VHW983047:VHW983053 VRS983047:VRS983053 WBO983047:WBO983053 WLK983047:WLK983053 WVG983047:WVG983053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IU65552:IU65553 SQ65552:SQ65553 ACM65552:ACM65553 AMI65552:AMI65553 AWE65552:AWE65553 BGA65552:BGA65553 BPW65552:BPW65553 BZS65552:BZS65553 CJO65552:CJO65553 CTK65552:CTK65553 DDG65552:DDG65553 DNC65552:DNC65553 DWY65552:DWY65553 EGU65552:EGU65553 EQQ65552:EQQ65553 FAM65552:FAM65553 FKI65552:FKI65553 FUE65552:FUE65553 GEA65552:GEA65553 GNW65552:GNW65553 GXS65552:GXS65553 HHO65552:HHO65553 HRK65552:HRK65553 IBG65552:IBG65553 ILC65552:ILC65553 IUY65552:IUY65553 JEU65552:JEU65553 JOQ65552:JOQ65553 JYM65552:JYM65553 KII65552:KII65553 KSE65552:KSE65553 LCA65552:LCA65553 LLW65552:LLW65553 LVS65552:LVS65553 MFO65552:MFO65553 MPK65552:MPK65553 MZG65552:MZG65553 NJC65552:NJC65553 NSY65552:NSY65553 OCU65552:OCU65553 OMQ65552:OMQ65553 OWM65552:OWM65553 PGI65552:PGI65553 PQE65552:PQE65553 QAA65552:QAA65553 QJW65552:QJW65553 QTS65552:QTS65553 RDO65552:RDO65553 RNK65552:RNK65553 RXG65552:RXG65553 SHC65552:SHC65553 SQY65552:SQY65553 TAU65552:TAU65553 TKQ65552:TKQ65553 TUM65552:TUM65553 UEI65552:UEI65553 UOE65552:UOE65553 UYA65552:UYA65553 VHW65552:VHW65553 VRS65552:VRS65553 WBO65552:WBO65553 WLK65552:WLK65553 WVG65552:WVG65553 IU131088:IU131089 SQ131088:SQ131089 ACM131088:ACM131089 AMI131088:AMI131089 AWE131088:AWE131089 BGA131088:BGA131089 BPW131088:BPW131089 BZS131088:BZS131089 CJO131088:CJO131089 CTK131088:CTK131089 DDG131088:DDG131089 DNC131088:DNC131089 DWY131088:DWY131089 EGU131088:EGU131089 EQQ131088:EQQ131089 FAM131088:FAM131089 FKI131088:FKI131089 FUE131088:FUE131089 GEA131088:GEA131089 GNW131088:GNW131089 GXS131088:GXS131089 HHO131088:HHO131089 HRK131088:HRK131089 IBG131088:IBG131089 ILC131088:ILC131089 IUY131088:IUY131089 JEU131088:JEU131089 JOQ131088:JOQ131089 JYM131088:JYM131089 KII131088:KII131089 KSE131088:KSE131089 LCA131088:LCA131089 LLW131088:LLW131089 LVS131088:LVS131089 MFO131088:MFO131089 MPK131088:MPK131089 MZG131088:MZG131089 NJC131088:NJC131089 NSY131088:NSY131089 OCU131088:OCU131089 OMQ131088:OMQ131089 OWM131088:OWM131089 PGI131088:PGI131089 PQE131088:PQE131089 QAA131088:QAA131089 QJW131088:QJW131089 QTS131088:QTS131089 RDO131088:RDO131089 RNK131088:RNK131089 RXG131088:RXG131089 SHC131088:SHC131089 SQY131088:SQY131089 TAU131088:TAU131089 TKQ131088:TKQ131089 TUM131088:TUM131089 UEI131088:UEI131089 UOE131088:UOE131089 UYA131088:UYA131089 VHW131088:VHW131089 VRS131088:VRS131089 WBO131088:WBO131089 WLK131088:WLK131089 WVG131088:WVG131089 IU196624:IU196625 SQ196624:SQ196625 ACM196624:ACM196625 AMI196624:AMI196625 AWE196624:AWE196625 BGA196624:BGA196625 BPW196624:BPW196625 BZS196624:BZS196625 CJO196624:CJO196625 CTK196624:CTK196625 DDG196624:DDG196625 DNC196624:DNC196625 DWY196624:DWY196625 EGU196624:EGU196625 EQQ196624:EQQ196625 FAM196624:FAM196625 FKI196624:FKI196625 FUE196624:FUE196625 GEA196624:GEA196625 GNW196624:GNW196625 GXS196624:GXS196625 HHO196624:HHO196625 HRK196624:HRK196625 IBG196624:IBG196625 ILC196624:ILC196625 IUY196624:IUY196625 JEU196624:JEU196625 JOQ196624:JOQ196625 JYM196624:JYM196625 KII196624:KII196625 KSE196624:KSE196625 LCA196624:LCA196625 LLW196624:LLW196625 LVS196624:LVS196625 MFO196624:MFO196625 MPK196624:MPK196625 MZG196624:MZG196625 NJC196624:NJC196625 NSY196624:NSY196625 OCU196624:OCU196625 OMQ196624:OMQ196625 OWM196624:OWM196625 PGI196624:PGI196625 PQE196624:PQE196625 QAA196624:QAA196625 QJW196624:QJW196625 QTS196624:QTS196625 RDO196624:RDO196625 RNK196624:RNK196625 RXG196624:RXG196625 SHC196624:SHC196625 SQY196624:SQY196625 TAU196624:TAU196625 TKQ196624:TKQ196625 TUM196624:TUM196625 UEI196624:UEI196625 UOE196624:UOE196625 UYA196624:UYA196625 VHW196624:VHW196625 VRS196624:VRS196625 WBO196624:WBO196625 WLK196624:WLK196625 WVG196624:WVG196625 IU262160:IU262161 SQ262160:SQ262161 ACM262160:ACM262161 AMI262160:AMI262161 AWE262160:AWE262161 BGA262160:BGA262161 BPW262160:BPW262161 BZS262160:BZS262161 CJO262160:CJO262161 CTK262160:CTK262161 DDG262160:DDG262161 DNC262160:DNC262161 DWY262160:DWY262161 EGU262160:EGU262161 EQQ262160:EQQ262161 FAM262160:FAM262161 FKI262160:FKI262161 FUE262160:FUE262161 GEA262160:GEA262161 GNW262160:GNW262161 GXS262160:GXS262161 HHO262160:HHO262161 HRK262160:HRK262161 IBG262160:IBG262161 ILC262160:ILC262161 IUY262160:IUY262161 JEU262160:JEU262161 JOQ262160:JOQ262161 JYM262160:JYM262161 KII262160:KII262161 KSE262160:KSE262161 LCA262160:LCA262161 LLW262160:LLW262161 LVS262160:LVS262161 MFO262160:MFO262161 MPK262160:MPK262161 MZG262160:MZG262161 NJC262160:NJC262161 NSY262160:NSY262161 OCU262160:OCU262161 OMQ262160:OMQ262161 OWM262160:OWM262161 PGI262160:PGI262161 PQE262160:PQE262161 QAA262160:QAA262161 QJW262160:QJW262161 QTS262160:QTS262161 RDO262160:RDO262161 RNK262160:RNK262161 RXG262160:RXG262161 SHC262160:SHC262161 SQY262160:SQY262161 TAU262160:TAU262161 TKQ262160:TKQ262161 TUM262160:TUM262161 UEI262160:UEI262161 UOE262160:UOE262161 UYA262160:UYA262161 VHW262160:VHW262161 VRS262160:VRS262161 WBO262160:WBO262161 WLK262160:WLK262161 WVG262160:WVG262161 IU327696:IU327697 SQ327696:SQ327697 ACM327696:ACM327697 AMI327696:AMI327697 AWE327696:AWE327697 BGA327696:BGA327697 BPW327696:BPW327697 BZS327696:BZS327697 CJO327696:CJO327697 CTK327696:CTK327697 DDG327696:DDG327697 DNC327696:DNC327697 DWY327696:DWY327697 EGU327696:EGU327697 EQQ327696:EQQ327697 FAM327696:FAM327697 FKI327696:FKI327697 FUE327696:FUE327697 GEA327696:GEA327697 GNW327696:GNW327697 GXS327696:GXS327697 HHO327696:HHO327697 HRK327696:HRK327697 IBG327696:IBG327697 ILC327696:ILC327697 IUY327696:IUY327697 JEU327696:JEU327697 JOQ327696:JOQ327697 JYM327696:JYM327697 KII327696:KII327697 KSE327696:KSE327697 LCA327696:LCA327697 LLW327696:LLW327697 LVS327696:LVS327697 MFO327696:MFO327697 MPK327696:MPK327697 MZG327696:MZG327697 NJC327696:NJC327697 NSY327696:NSY327697 OCU327696:OCU327697 OMQ327696:OMQ327697 OWM327696:OWM327697 PGI327696:PGI327697 PQE327696:PQE327697 QAA327696:QAA327697 QJW327696:QJW327697 QTS327696:QTS327697 RDO327696:RDO327697 RNK327696:RNK327697 RXG327696:RXG327697 SHC327696:SHC327697 SQY327696:SQY327697 TAU327696:TAU327697 TKQ327696:TKQ327697 TUM327696:TUM327697 UEI327696:UEI327697 UOE327696:UOE327697 UYA327696:UYA327697 VHW327696:VHW327697 VRS327696:VRS327697 WBO327696:WBO327697 WLK327696:WLK327697 WVG327696:WVG327697 IU393232:IU393233 SQ393232:SQ393233 ACM393232:ACM393233 AMI393232:AMI393233 AWE393232:AWE393233 BGA393232:BGA393233 BPW393232:BPW393233 BZS393232:BZS393233 CJO393232:CJO393233 CTK393232:CTK393233 DDG393232:DDG393233 DNC393232:DNC393233 DWY393232:DWY393233 EGU393232:EGU393233 EQQ393232:EQQ393233 FAM393232:FAM393233 FKI393232:FKI393233 FUE393232:FUE393233 GEA393232:GEA393233 GNW393232:GNW393233 GXS393232:GXS393233 HHO393232:HHO393233 HRK393232:HRK393233 IBG393232:IBG393233 ILC393232:ILC393233 IUY393232:IUY393233 JEU393232:JEU393233 JOQ393232:JOQ393233 JYM393232:JYM393233 KII393232:KII393233 KSE393232:KSE393233 LCA393232:LCA393233 LLW393232:LLW393233 LVS393232:LVS393233 MFO393232:MFO393233 MPK393232:MPK393233 MZG393232:MZG393233 NJC393232:NJC393233 NSY393232:NSY393233 OCU393232:OCU393233 OMQ393232:OMQ393233 OWM393232:OWM393233 PGI393232:PGI393233 PQE393232:PQE393233 QAA393232:QAA393233 QJW393232:QJW393233 QTS393232:QTS393233 RDO393232:RDO393233 RNK393232:RNK393233 RXG393232:RXG393233 SHC393232:SHC393233 SQY393232:SQY393233 TAU393232:TAU393233 TKQ393232:TKQ393233 TUM393232:TUM393233 UEI393232:UEI393233 UOE393232:UOE393233 UYA393232:UYA393233 VHW393232:VHW393233 VRS393232:VRS393233 WBO393232:WBO393233 WLK393232:WLK393233 WVG393232:WVG393233 IU458768:IU458769 SQ458768:SQ458769 ACM458768:ACM458769 AMI458768:AMI458769 AWE458768:AWE458769 BGA458768:BGA458769 BPW458768:BPW458769 BZS458768:BZS458769 CJO458768:CJO458769 CTK458768:CTK458769 DDG458768:DDG458769 DNC458768:DNC458769 DWY458768:DWY458769 EGU458768:EGU458769 EQQ458768:EQQ458769 FAM458768:FAM458769 FKI458768:FKI458769 FUE458768:FUE458769 GEA458768:GEA458769 GNW458768:GNW458769 GXS458768:GXS458769 HHO458768:HHO458769 HRK458768:HRK458769 IBG458768:IBG458769 ILC458768:ILC458769 IUY458768:IUY458769 JEU458768:JEU458769 JOQ458768:JOQ458769 JYM458768:JYM458769 KII458768:KII458769 KSE458768:KSE458769 LCA458768:LCA458769 LLW458768:LLW458769 LVS458768:LVS458769 MFO458768:MFO458769 MPK458768:MPK458769 MZG458768:MZG458769 NJC458768:NJC458769 NSY458768:NSY458769 OCU458768:OCU458769 OMQ458768:OMQ458769 OWM458768:OWM458769 PGI458768:PGI458769 PQE458768:PQE458769 QAA458768:QAA458769 QJW458768:QJW458769 QTS458768:QTS458769 RDO458768:RDO458769 RNK458768:RNK458769 RXG458768:RXG458769 SHC458768:SHC458769 SQY458768:SQY458769 TAU458768:TAU458769 TKQ458768:TKQ458769 TUM458768:TUM458769 UEI458768:UEI458769 UOE458768:UOE458769 UYA458768:UYA458769 VHW458768:VHW458769 VRS458768:VRS458769 WBO458768:WBO458769 WLK458768:WLK458769 WVG458768:WVG458769 IU524304:IU524305 SQ524304:SQ524305 ACM524304:ACM524305 AMI524304:AMI524305 AWE524304:AWE524305 BGA524304:BGA524305 BPW524304:BPW524305 BZS524304:BZS524305 CJO524304:CJO524305 CTK524304:CTK524305 DDG524304:DDG524305 DNC524304:DNC524305 DWY524304:DWY524305 EGU524304:EGU524305 EQQ524304:EQQ524305 FAM524304:FAM524305 FKI524304:FKI524305 FUE524304:FUE524305 GEA524304:GEA524305 GNW524304:GNW524305 GXS524304:GXS524305 HHO524304:HHO524305 HRK524304:HRK524305 IBG524304:IBG524305 ILC524304:ILC524305 IUY524304:IUY524305 JEU524304:JEU524305 JOQ524304:JOQ524305 JYM524304:JYM524305 KII524304:KII524305 KSE524304:KSE524305 LCA524304:LCA524305 LLW524304:LLW524305 LVS524304:LVS524305 MFO524304:MFO524305 MPK524304:MPK524305 MZG524304:MZG524305 NJC524304:NJC524305 NSY524304:NSY524305 OCU524304:OCU524305 OMQ524304:OMQ524305 OWM524304:OWM524305 PGI524304:PGI524305 PQE524304:PQE524305 QAA524304:QAA524305 QJW524304:QJW524305 QTS524304:QTS524305 RDO524304:RDO524305 RNK524304:RNK524305 RXG524304:RXG524305 SHC524304:SHC524305 SQY524304:SQY524305 TAU524304:TAU524305 TKQ524304:TKQ524305 TUM524304:TUM524305 UEI524304:UEI524305 UOE524304:UOE524305 UYA524304:UYA524305 VHW524304:VHW524305 VRS524304:VRS524305 WBO524304:WBO524305 WLK524304:WLK524305 WVG524304:WVG524305 IU589840:IU589841 SQ589840:SQ589841 ACM589840:ACM589841 AMI589840:AMI589841 AWE589840:AWE589841 BGA589840:BGA589841 BPW589840:BPW589841 BZS589840:BZS589841 CJO589840:CJO589841 CTK589840:CTK589841 DDG589840:DDG589841 DNC589840:DNC589841 DWY589840:DWY589841 EGU589840:EGU589841 EQQ589840:EQQ589841 FAM589840:FAM589841 FKI589840:FKI589841 FUE589840:FUE589841 GEA589840:GEA589841 GNW589840:GNW589841 GXS589840:GXS589841 HHO589840:HHO589841 HRK589840:HRK589841 IBG589840:IBG589841 ILC589840:ILC589841 IUY589840:IUY589841 JEU589840:JEU589841 JOQ589840:JOQ589841 JYM589840:JYM589841 KII589840:KII589841 KSE589840:KSE589841 LCA589840:LCA589841 LLW589840:LLW589841 LVS589840:LVS589841 MFO589840:MFO589841 MPK589840:MPK589841 MZG589840:MZG589841 NJC589840:NJC589841 NSY589840:NSY589841 OCU589840:OCU589841 OMQ589840:OMQ589841 OWM589840:OWM589841 PGI589840:PGI589841 PQE589840:PQE589841 QAA589840:QAA589841 QJW589840:QJW589841 QTS589840:QTS589841 RDO589840:RDO589841 RNK589840:RNK589841 RXG589840:RXG589841 SHC589840:SHC589841 SQY589840:SQY589841 TAU589840:TAU589841 TKQ589840:TKQ589841 TUM589840:TUM589841 UEI589840:UEI589841 UOE589840:UOE589841 UYA589840:UYA589841 VHW589840:VHW589841 VRS589840:VRS589841 WBO589840:WBO589841 WLK589840:WLK589841 WVG589840:WVG589841 IU655376:IU655377 SQ655376:SQ655377 ACM655376:ACM655377 AMI655376:AMI655377 AWE655376:AWE655377 BGA655376:BGA655377 BPW655376:BPW655377 BZS655376:BZS655377 CJO655376:CJO655377 CTK655376:CTK655377 DDG655376:DDG655377 DNC655376:DNC655377 DWY655376:DWY655377 EGU655376:EGU655377 EQQ655376:EQQ655377 FAM655376:FAM655377 FKI655376:FKI655377 FUE655376:FUE655377 GEA655376:GEA655377 GNW655376:GNW655377 GXS655376:GXS655377 HHO655376:HHO655377 HRK655376:HRK655377 IBG655376:IBG655377 ILC655376:ILC655377 IUY655376:IUY655377 JEU655376:JEU655377 JOQ655376:JOQ655377 JYM655376:JYM655377 KII655376:KII655377 KSE655376:KSE655377 LCA655376:LCA655377 LLW655376:LLW655377 LVS655376:LVS655377 MFO655376:MFO655377 MPK655376:MPK655377 MZG655376:MZG655377 NJC655376:NJC655377 NSY655376:NSY655377 OCU655376:OCU655377 OMQ655376:OMQ655377 OWM655376:OWM655377 PGI655376:PGI655377 PQE655376:PQE655377 QAA655376:QAA655377 QJW655376:QJW655377 QTS655376:QTS655377 RDO655376:RDO655377 RNK655376:RNK655377 RXG655376:RXG655377 SHC655376:SHC655377 SQY655376:SQY655377 TAU655376:TAU655377 TKQ655376:TKQ655377 TUM655376:TUM655377 UEI655376:UEI655377 UOE655376:UOE655377 UYA655376:UYA655377 VHW655376:VHW655377 VRS655376:VRS655377 WBO655376:WBO655377 WLK655376:WLK655377 WVG655376:WVG655377 IU720912:IU720913 SQ720912:SQ720913 ACM720912:ACM720913 AMI720912:AMI720913 AWE720912:AWE720913 BGA720912:BGA720913 BPW720912:BPW720913 BZS720912:BZS720913 CJO720912:CJO720913 CTK720912:CTK720913 DDG720912:DDG720913 DNC720912:DNC720913 DWY720912:DWY720913 EGU720912:EGU720913 EQQ720912:EQQ720913 FAM720912:FAM720913 FKI720912:FKI720913 FUE720912:FUE720913 GEA720912:GEA720913 GNW720912:GNW720913 GXS720912:GXS720913 HHO720912:HHO720913 HRK720912:HRK720913 IBG720912:IBG720913 ILC720912:ILC720913 IUY720912:IUY720913 JEU720912:JEU720913 JOQ720912:JOQ720913 JYM720912:JYM720913 KII720912:KII720913 KSE720912:KSE720913 LCA720912:LCA720913 LLW720912:LLW720913 LVS720912:LVS720913 MFO720912:MFO720913 MPK720912:MPK720913 MZG720912:MZG720913 NJC720912:NJC720913 NSY720912:NSY720913 OCU720912:OCU720913 OMQ720912:OMQ720913 OWM720912:OWM720913 PGI720912:PGI720913 PQE720912:PQE720913 QAA720912:QAA720913 QJW720912:QJW720913 QTS720912:QTS720913 RDO720912:RDO720913 RNK720912:RNK720913 RXG720912:RXG720913 SHC720912:SHC720913 SQY720912:SQY720913 TAU720912:TAU720913 TKQ720912:TKQ720913 TUM720912:TUM720913 UEI720912:UEI720913 UOE720912:UOE720913 UYA720912:UYA720913 VHW720912:VHW720913 VRS720912:VRS720913 WBO720912:WBO720913 WLK720912:WLK720913 WVG720912:WVG720913 IU786448:IU786449 SQ786448:SQ786449 ACM786448:ACM786449 AMI786448:AMI786449 AWE786448:AWE786449 BGA786448:BGA786449 BPW786448:BPW786449 BZS786448:BZS786449 CJO786448:CJO786449 CTK786448:CTK786449 DDG786448:DDG786449 DNC786448:DNC786449 DWY786448:DWY786449 EGU786448:EGU786449 EQQ786448:EQQ786449 FAM786448:FAM786449 FKI786448:FKI786449 FUE786448:FUE786449 GEA786448:GEA786449 GNW786448:GNW786449 GXS786448:GXS786449 HHO786448:HHO786449 HRK786448:HRK786449 IBG786448:IBG786449 ILC786448:ILC786449 IUY786448:IUY786449 JEU786448:JEU786449 JOQ786448:JOQ786449 JYM786448:JYM786449 KII786448:KII786449 KSE786448:KSE786449 LCA786448:LCA786449 LLW786448:LLW786449 LVS786448:LVS786449 MFO786448:MFO786449 MPK786448:MPK786449 MZG786448:MZG786449 NJC786448:NJC786449 NSY786448:NSY786449 OCU786448:OCU786449 OMQ786448:OMQ786449 OWM786448:OWM786449 PGI786448:PGI786449 PQE786448:PQE786449 QAA786448:QAA786449 QJW786448:QJW786449 QTS786448:QTS786449 RDO786448:RDO786449 RNK786448:RNK786449 RXG786448:RXG786449 SHC786448:SHC786449 SQY786448:SQY786449 TAU786448:TAU786449 TKQ786448:TKQ786449 TUM786448:TUM786449 UEI786448:UEI786449 UOE786448:UOE786449 UYA786448:UYA786449 VHW786448:VHW786449 VRS786448:VRS786449 WBO786448:WBO786449 WLK786448:WLK786449 WVG786448:WVG786449 IU851984:IU851985 SQ851984:SQ851985 ACM851984:ACM851985 AMI851984:AMI851985 AWE851984:AWE851985 BGA851984:BGA851985 BPW851984:BPW851985 BZS851984:BZS851985 CJO851984:CJO851985 CTK851984:CTK851985 DDG851984:DDG851985 DNC851984:DNC851985 DWY851984:DWY851985 EGU851984:EGU851985 EQQ851984:EQQ851985 FAM851984:FAM851985 FKI851984:FKI851985 FUE851984:FUE851985 GEA851984:GEA851985 GNW851984:GNW851985 GXS851984:GXS851985 HHO851984:HHO851985 HRK851984:HRK851985 IBG851984:IBG851985 ILC851984:ILC851985 IUY851984:IUY851985 JEU851984:JEU851985 JOQ851984:JOQ851985 JYM851984:JYM851985 KII851984:KII851985 KSE851984:KSE851985 LCA851984:LCA851985 LLW851984:LLW851985 LVS851984:LVS851985 MFO851984:MFO851985 MPK851984:MPK851985 MZG851984:MZG851985 NJC851984:NJC851985 NSY851984:NSY851985 OCU851984:OCU851985 OMQ851984:OMQ851985 OWM851984:OWM851985 PGI851984:PGI851985 PQE851984:PQE851985 QAA851984:QAA851985 QJW851984:QJW851985 QTS851984:QTS851985 RDO851984:RDO851985 RNK851984:RNK851985 RXG851984:RXG851985 SHC851984:SHC851985 SQY851984:SQY851985 TAU851984:TAU851985 TKQ851984:TKQ851985 TUM851984:TUM851985 UEI851984:UEI851985 UOE851984:UOE851985 UYA851984:UYA851985 VHW851984:VHW851985 VRS851984:VRS851985 WBO851984:WBO851985 WLK851984:WLK851985 WVG851984:WVG851985 IU917520:IU917521 SQ917520:SQ917521 ACM917520:ACM917521 AMI917520:AMI917521 AWE917520:AWE917521 BGA917520:BGA917521 BPW917520:BPW917521 BZS917520:BZS917521 CJO917520:CJO917521 CTK917520:CTK917521 DDG917520:DDG917521 DNC917520:DNC917521 DWY917520:DWY917521 EGU917520:EGU917521 EQQ917520:EQQ917521 FAM917520:FAM917521 FKI917520:FKI917521 FUE917520:FUE917521 GEA917520:GEA917521 GNW917520:GNW917521 GXS917520:GXS917521 HHO917520:HHO917521 HRK917520:HRK917521 IBG917520:IBG917521 ILC917520:ILC917521 IUY917520:IUY917521 JEU917520:JEU917521 JOQ917520:JOQ917521 JYM917520:JYM917521 KII917520:KII917521 KSE917520:KSE917521 LCA917520:LCA917521 LLW917520:LLW917521 LVS917520:LVS917521 MFO917520:MFO917521 MPK917520:MPK917521 MZG917520:MZG917521 NJC917520:NJC917521 NSY917520:NSY917521 OCU917520:OCU917521 OMQ917520:OMQ917521 OWM917520:OWM917521 PGI917520:PGI917521 PQE917520:PQE917521 QAA917520:QAA917521 QJW917520:QJW917521 QTS917520:QTS917521 RDO917520:RDO917521 RNK917520:RNK917521 RXG917520:RXG917521 SHC917520:SHC917521 SQY917520:SQY917521 TAU917520:TAU917521 TKQ917520:TKQ917521 TUM917520:TUM917521 UEI917520:UEI917521 UOE917520:UOE917521 UYA917520:UYA917521 VHW917520:VHW917521 VRS917520:VRS917521 WBO917520:WBO917521 WLK917520:WLK917521 WVG917520:WVG917521 IU983056:IU983057 SQ983056:SQ983057 ACM983056:ACM983057 AMI983056:AMI983057 AWE983056:AWE983057 BGA983056:BGA983057 BPW983056:BPW983057 BZS983056:BZS983057 CJO983056:CJO983057 CTK983056:CTK983057 DDG983056:DDG983057 DNC983056:DNC983057 DWY983056:DWY983057 EGU983056:EGU983057 EQQ983056:EQQ983057 FAM983056:FAM983057 FKI983056:FKI983057 FUE983056:FUE983057 GEA983056:GEA983057 GNW983056:GNW983057 GXS983056:GXS983057 HHO983056:HHO983057 HRK983056:HRK983057 IBG983056:IBG983057 ILC983056:ILC983057 IUY983056:IUY983057 JEU983056:JEU983057 JOQ983056:JOQ983057 JYM983056:JYM983057 KII983056:KII983057 KSE983056:KSE983057 LCA983056:LCA983057 LLW983056:LLW983057 LVS983056:LVS983057 MFO983056:MFO983057 MPK983056:MPK983057 MZG983056:MZG983057 NJC983056:NJC983057 NSY983056:NSY983057 OCU983056:OCU983057 OMQ983056:OMQ983057 OWM983056:OWM983057 PGI983056:PGI983057 PQE983056:PQE983057 QAA983056:QAA983057 QJW983056:QJW983057 QTS983056:QTS983057 RDO983056:RDO983057 RNK983056:RNK983057 RXG983056:RXG983057 SHC983056:SHC983057 SQY983056:SQY983057 TAU983056:TAU983057 TKQ983056:TKQ983057 TUM983056:TUM983057 UEI983056:UEI983057 UOE983056:UOE983057 UYA983056:UYA983057 VHW983056:VHW983057 VRS983056:VRS983057 WBO983056:WBO983057 WLK983056:WLK983057 WVG983056:WVG983057 IU14:IU24 SQ14:SQ24 ACM14:ACM24 AMI14:AMI24 AWE14:AWE24 BGA14:BGA24 BPW14:BPW24 BZS14:BZS24 CJO14:CJO24 CTK14:CTK24 DDG14:DDG24 DNC14:DNC24 DWY14:DWY24 EGU14:EGU24 EQQ14:EQQ24 FAM14:FAM24 FKI14:FKI24 FUE14:FUE24 GEA14:GEA24 GNW14:GNW24 GXS14:GXS24 HHO14:HHO24 HRK14:HRK24 IBG14:IBG24 ILC14:ILC24 IUY14:IUY24 JEU14:JEU24 JOQ14:JOQ24 JYM14:JYM24 KII14:KII24 KSE14:KSE24 LCA14:LCA24 LLW14:LLW24 LVS14:LVS24 MFO14:MFO24 MPK14:MPK24 MZG14:MZG24 NJC14:NJC24 NSY14:NSY24 OCU14:OCU24 OMQ14:OMQ24 OWM14:OWM24 PGI14:PGI24 PQE14:PQE24 QAA14:QAA24 QJW14:QJW24 QTS14:QTS24 RDO14:RDO24 RNK14:RNK24 RXG14:RXG24 SHC14:SHC24 SQY14:SQY24 TAU14:TAU24 TKQ14:TKQ24 TUM14:TUM24 UEI14:UEI24 UOE14:UOE24 UYA14:UYA24 VHW14:VHW24 VRS14:VRS24 WBO14:WBO24 WLK14:WLK24 WVG14:WVG24 IU65555:IU65558 SQ65555:SQ65558 ACM65555:ACM65558 AMI65555:AMI65558 AWE65555:AWE65558 BGA65555:BGA65558 BPW65555:BPW65558 BZS65555:BZS65558 CJO65555:CJO65558 CTK65555:CTK65558 DDG65555:DDG65558 DNC65555:DNC65558 DWY65555:DWY65558 EGU65555:EGU65558 EQQ65555:EQQ65558 FAM65555:FAM65558 FKI65555:FKI65558 FUE65555:FUE65558 GEA65555:GEA65558 GNW65555:GNW65558 GXS65555:GXS65558 HHO65555:HHO65558 HRK65555:HRK65558 IBG65555:IBG65558 ILC65555:ILC65558 IUY65555:IUY65558 JEU65555:JEU65558 JOQ65555:JOQ65558 JYM65555:JYM65558 KII65555:KII65558 KSE65555:KSE65558 LCA65555:LCA65558 LLW65555:LLW65558 LVS65555:LVS65558 MFO65555:MFO65558 MPK65555:MPK65558 MZG65555:MZG65558 NJC65555:NJC65558 NSY65555:NSY65558 OCU65555:OCU65558 OMQ65555:OMQ65558 OWM65555:OWM65558 PGI65555:PGI65558 PQE65555:PQE65558 QAA65555:QAA65558 QJW65555:QJW65558 QTS65555:QTS65558 RDO65555:RDO65558 RNK65555:RNK65558 RXG65555:RXG65558 SHC65555:SHC65558 SQY65555:SQY65558 TAU65555:TAU65558 TKQ65555:TKQ65558 TUM65555:TUM65558 UEI65555:UEI65558 UOE65555:UOE65558 UYA65555:UYA65558 VHW65555:VHW65558 VRS65555:VRS65558 WBO65555:WBO65558 WLK65555:WLK65558 WVG65555:WVG65558 IU131091:IU131094 SQ131091:SQ131094 ACM131091:ACM131094 AMI131091:AMI131094 AWE131091:AWE131094 BGA131091:BGA131094 BPW131091:BPW131094 BZS131091:BZS131094 CJO131091:CJO131094 CTK131091:CTK131094 DDG131091:DDG131094 DNC131091:DNC131094 DWY131091:DWY131094 EGU131091:EGU131094 EQQ131091:EQQ131094 FAM131091:FAM131094 FKI131091:FKI131094 FUE131091:FUE131094 GEA131091:GEA131094 GNW131091:GNW131094 GXS131091:GXS131094 HHO131091:HHO131094 HRK131091:HRK131094 IBG131091:IBG131094 ILC131091:ILC131094 IUY131091:IUY131094 JEU131091:JEU131094 JOQ131091:JOQ131094 JYM131091:JYM131094 KII131091:KII131094 KSE131091:KSE131094 LCA131091:LCA131094 LLW131091:LLW131094 LVS131091:LVS131094 MFO131091:MFO131094 MPK131091:MPK131094 MZG131091:MZG131094 NJC131091:NJC131094 NSY131091:NSY131094 OCU131091:OCU131094 OMQ131091:OMQ131094 OWM131091:OWM131094 PGI131091:PGI131094 PQE131091:PQE131094 QAA131091:QAA131094 QJW131091:QJW131094 QTS131091:QTS131094 RDO131091:RDO131094 RNK131091:RNK131094 RXG131091:RXG131094 SHC131091:SHC131094 SQY131091:SQY131094 TAU131091:TAU131094 TKQ131091:TKQ131094 TUM131091:TUM131094 UEI131091:UEI131094 UOE131091:UOE131094 UYA131091:UYA131094 VHW131091:VHW131094 VRS131091:VRS131094 WBO131091:WBO131094 WLK131091:WLK131094 WVG131091:WVG131094 IU196627:IU196630 SQ196627:SQ196630 ACM196627:ACM196630 AMI196627:AMI196630 AWE196627:AWE196630 BGA196627:BGA196630 BPW196627:BPW196630 BZS196627:BZS196630 CJO196627:CJO196630 CTK196627:CTK196630 DDG196627:DDG196630 DNC196627:DNC196630 DWY196627:DWY196630 EGU196627:EGU196630 EQQ196627:EQQ196630 FAM196627:FAM196630 FKI196627:FKI196630 FUE196627:FUE196630 GEA196627:GEA196630 GNW196627:GNW196630 GXS196627:GXS196630 HHO196627:HHO196630 HRK196627:HRK196630 IBG196627:IBG196630 ILC196627:ILC196630 IUY196627:IUY196630 JEU196627:JEU196630 JOQ196627:JOQ196630 JYM196627:JYM196630 KII196627:KII196630 KSE196627:KSE196630 LCA196627:LCA196630 LLW196627:LLW196630 LVS196627:LVS196630 MFO196627:MFO196630 MPK196627:MPK196630 MZG196627:MZG196630 NJC196627:NJC196630 NSY196627:NSY196630 OCU196627:OCU196630 OMQ196627:OMQ196630 OWM196627:OWM196630 PGI196627:PGI196630 PQE196627:PQE196630 QAA196627:QAA196630 QJW196627:QJW196630 QTS196627:QTS196630 RDO196627:RDO196630 RNK196627:RNK196630 RXG196627:RXG196630 SHC196627:SHC196630 SQY196627:SQY196630 TAU196627:TAU196630 TKQ196627:TKQ196630 TUM196627:TUM196630 UEI196627:UEI196630 UOE196627:UOE196630 UYA196627:UYA196630 VHW196627:VHW196630 VRS196627:VRS196630 WBO196627:WBO196630 WLK196627:WLK196630 WVG196627:WVG196630 IU262163:IU262166 SQ262163:SQ262166 ACM262163:ACM262166 AMI262163:AMI262166 AWE262163:AWE262166 BGA262163:BGA262166 BPW262163:BPW262166 BZS262163:BZS262166 CJO262163:CJO262166 CTK262163:CTK262166 DDG262163:DDG262166 DNC262163:DNC262166 DWY262163:DWY262166 EGU262163:EGU262166 EQQ262163:EQQ262166 FAM262163:FAM262166 FKI262163:FKI262166 FUE262163:FUE262166 GEA262163:GEA262166 GNW262163:GNW262166 GXS262163:GXS262166 HHO262163:HHO262166 HRK262163:HRK262166 IBG262163:IBG262166 ILC262163:ILC262166 IUY262163:IUY262166 JEU262163:JEU262166 JOQ262163:JOQ262166 JYM262163:JYM262166 KII262163:KII262166 KSE262163:KSE262166 LCA262163:LCA262166 LLW262163:LLW262166 LVS262163:LVS262166 MFO262163:MFO262166 MPK262163:MPK262166 MZG262163:MZG262166 NJC262163:NJC262166 NSY262163:NSY262166 OCU262163:OCU262166 OMQ262163:OMQ262166 OWM262163:OWM262166 PGI262163:PGI262166 PQE262163:PQE262166 QAA262163:QAA262166 QJW262163:QJW262166 QTS262163:QTS262166 RDO262163:RDO262166 RNK262163:RNK262166 RXG262163:RXG262166 SHC262163:SHC262166 SQY262163:SQY262166 TAU262163:TAU262166 TKQ262163:TKQ262166 TUM262163:TUM262166 UEI262163:UEI262166 UOE262163:UOE262166 UYA262163:UYA262166 VHW262163:VHW262166 VRS262163:VRS262166 WBO262163:WBO262166 WLK262163:WLK262166 WVG262163:WVG262166 IU327699:IU327702 SQ327699:SQ327702 ACM327699:ACM327702 AMI327699:AMI327702 AWE327699:AWE327702 BGA327699:BGA327702 BPW327699:BPW327702 BZS327699:BZS327702 CJO327699:CJO327702 CTK327699:CTK327702 DDG327699:DDG327702 DNC327699:DNC327702 DWY327699:DWY327702 EGU327699:EGU327702 EQQ327699:EQQ327702 FAM327699:FAM327702 FKI327699:FKI327702 FUE327699:FUE327702 GEA327699:GEA327702 GNW327699:GNW327702 GXS327699:GXS327702 HHO327699:HHO327702 HRK327699:HRK327702 IBG327699:IBG327702 ILC327699:ILC327702 IUY327699:IUY327702 JEU327699:JEU327702 JOQ327699:JOQ327702 JYM327699:JYM327702 KII327699:KII327702 KSE327699:KSE327702 LCA327699:LCA327702 LLW327699:LLW327702 LVS327699:LVS327702 MFO327699:MFO327702 MPK327699:MPK327702 MZG327699:MZG327702 NJC327699:NJC327702 NSY327699:NSY327702 OCU327699:OCU327702 OMQ327699:OMQ327702 OWM327699:OWM327702 PGI327699:PGI327702 PQE327699:PQE327702 QAA327699:QAA327702 QJW327699:QJW327702 QTS327699:QTS327702 RDO327699:RDO327702 RNK327699:RNK327702 RXG327699:RXG327702 SHC327699:SHC327702 SQY327699:SQY327702 TAU327699:TAU327702 TKQ327699:TKQ327702 TUM327699:TUM327702 UEI327699:UEI327702 UOE327699:UOE327702 UYA327699:UYA327702 VHW327699:VHW327702 VRS327699:VRS327702 WBO327699:WBO327702 WLK327699:WLK327702 WVG327699:WVG327702 IU393235:IU393238 SQ393235:SQ393238 ACM393235:ACM393238 AMI393235:AMI393238 AWE393235:AWE393238 BGA393235:BGA393238 BPW393235:BPW393238 BZS393235:BZS393238 CJO393235:CJO393238 CTK393235:CTK393238 DDG393235:DDG393238 DNC393235:DNC393238 DWY393235:DWY393238 EGU393235:EGU393238 EQQ393235:EQQ393238 FAM393235:FAM393238 FKI393235:FKI393238 FUE393235:FUE393238 GEA393235:GEA393238 GNW393235:GNW393238 GXS393235:GXS393238 HHO393235:HHO393238 HRK393235:HRK393238 IBG393235:IBG393238 ILC393235:ILC393238 IUY393235:IUY393238 JEU393235:JEU393238 JOQ393235:JOQ393238 JYM393235:JYM393238 KII393235:KII393238 KSE393235:KSE393238 LCA393235:LCA393238 LLW393235:LLW393238 LVS393235:LVS393238 MFO393235:MFO393238 MPK393235:MPK393238 MZG393235:MZG393238 NJC393235:NJC393238 NSY393235:NSY393238 OCU393235:OCU393238 OMQ393235:OMQ393238 OWM393235:OWM393238 PGI393235:PGI393238 PQE393235:PQE393238 QAA393235:QAA393238 QJW393235:QJW393238 QTS393235:QTS393238 RDO393235:RDO393238 RNK393235:RNK393238 RXG393235:RXG393238 SHC393235:SHC393238 SQY393235:SQY393238 TAU393235:TAU393238 TKQ393235:TKQ393238 TUM393235:TUM393238 UEI393235:UEI393238 UOE393235:UOE393238 UYA393235:UYA393238 VHW393235:VHW393238 VRS393235:VRS393238 WBO393235:WBO393238 WLK393235:WLK393238 WVG393235:WVG393238 IU458771:IU458774 SQ458771:SQ458774 ACM458771:ACM458774 AMI458771:AMI458774 AWE458771:AWE458774 BGA458771:BGA458774 BPW458771:BPW458774 BZS458771:BZS458774 CJO458771:CJO458774 CTK458771:CTK458774 DDG458771:DDG458774 DNC458771:DNC458774 DWY458771:DWY458774 EGU458771:EGU458774 EQQ458771:EQQ458774 FAM458771:FAM458774 FKI458771:FKI458774 FUE458771:FUE458774 GEA458771:GEA458774 GNW458771:GNW458774 GXS458771:GXS458774 HHO458771:HHO458774 HRK458771:HRK458774 IBG458771:IBG458774 ILC458771:ILC458774 IUY458771:IUY458774 JEU458771:JEU458774 JOQ458771:JOQ458774 JYM458771:JYM458774 KII458771:KII458774 KSE458771:KSE458774 LCA458771:LCA458774 LLW458771:LLW458774 LVS458771:LVS458774 MFO458771:MFO458774 MPK458771:MPK458774 MZG458771:MZG458774 NJC458771:NJC458774 NSY458771:NSY458774 OCU458771:OCU458774 OMQ458771:OMQ458774 OWM458771:OWM458774 PGI458771:PGI458774 PQE458771:PQE458774 QAA458771:QAA458774 QJW458771:QJW458774 QTS458771:QTS458774 RDO458771:RDO458774 RNK458771:RNK458774 RXG458771:RXG458774 SHC458771:SHC458774 SQY458771:SQY458774 TAU458771:TAU458774 TKQ458771:TKQ458774 TUM458771:TUM458774 UEI458771:UEI458774 UOE458771:UOE458774 UYA458771:UYA458774 VHW458771:VHW458774 VRS458771:VRS458774 WBO458771:WBO458774 WLK458771:WLK458774 WVG458771:WVG458774 IU524307:IU524310 SQ524307:SQ524310 ACM524307:ACM524310 AMI524307:AMI524310 AWE524307:AWE524310 BGA524307:BGA524310 BPW524307:BPW524310 BZS524307:BZS524310 CJO524307:CJO524310 CTK524307:CTK524310 DDG524307:DDG524310 DNC524307:DNC524310 DWY524307:DWY524310 EGU524307:EGU524310 EQQ524307:EQQ524310 FAM524307:FAM524310 FKI524307:FKI524310 FUE524307:FUE524310 GEA524307:GEA524310 GNW524307:GNW524310 GXS524307:GXS524310 HHO524307:HHO524310 HRK524307:HRK524310 IBG524307:IBG524310 ILC524307:ILC524310 IUY524307:IUY524310 JEU524307:JEU524310 JOQ524307:JOQ524310 JYM524307:JYM524310 KII524307:KII524310 KSE524307:KSE524310 LCA524307:LCA524310 LLW524307:LLW524310 LVS524307:LVS524310 MFO524307:MFO524310 MPK524307:MPK524310 MZG524307:MZG524310 NJC524307:NJC524310 NSY524307:NSY524310 OCU524307:OCU524310 OMQ524307:OMQ524310 OWM524307:OWM524310 PGI524307:PGI524310 PQE524307:PQE524310 QAA524307:QAA524310 QJW524307:QJW524310 QTS524307:QTS524310 RDO524307:RDO524310 RNK524307:RNK524310 RXG524307:RXG524310 SHC524307:SHC524310 SQY524307:SQY524310 TAU524307:TAU524310 TKQ524307:TKQ524310 TUM524307:TUM524310 UEI524307:UEI524310 UOE524307:UOE524310 UYA524307:UYA524310 VHW524307:VHW524310 VRS524307:VRS524310 WBO524307:WBO524310 WLK524307:WLK524310 WVG524307:WVG524310 IU589843:IU589846 SQ589843:SQ589846 ACM589843:ACM589846 AMI589843:AMI589846 AWE589843:AWE589846 BGA589843:BGA589846 BPW589843:BPW589846 BZS589843:BZS589846 CJO589843:CJO589846 CTK589843:CTK589846 DDG589843:DDG589846 DNC589843:DNC589846 DWY589843:DWY589846 EGU589843:EGU589846 EQQ589843:EQQ589846 FAM589843:FAM589846 FKI589843:FKI589846 FUE589843:FUE589846 GEA589843:GEA589846 GNW589843:GNW589846 GXS589843:GXS589846 HHO589843:HHO589846 HRK589843:HRK589846 IBG589843:IBG589846 ILC589843:ILC589846 IUY589843:IUY589846 JEU589843:JEU589846 JOQ589843:JOQ589846 JYM589843:JYM589846 KII589843:KII589846 KSE589843:KSE589846 LCA589843:LCA589846 LLW589843:LLW589846 LVS589843:LVS589846 MFO589843:MFO589846 MPK589843:MPK589846 MZG589843:MZG589846 NJC589843:NJC589846 NSY589843:NSY589846 OCU589843:OCU589846 OMQ589843:OMQ589846 OWM589843:OWM589846 PGI589843:PGI589846 PQE589843:PQE589846 QAA589843:QAA589846 QJW589843:QJW589846 QTS589843:QTS589846 RDO589843:RDO589846 RNK589843:RNK589846 RXG589843:RXG589846 SHC589843:SHC589846 SQY589843:SQY589846 TAU589843:TAU589846 TKQ589843:TKQ589846 TUM589843:TUM589846 UEI589843:UEI589846 UOE589843:UOE589846 UYA589843:UYA589846 VHW589843:VHW589846 VRS589843:VRS589846 WBO589843:WBO589846 WLK589843:WLK589846 WVG589843:WVG589846 IU655379:IU655382 SQ655379:SQ655382 ACM655379:ACM655382 AMI655379:AMI655382 AWE655379:AWE655382 BGA655379:BGA655382 BPW655379:BPW655382 BZS655379:BZS655382 CJO655379:CJO655382 CTK655379:CTK655382 DDG655379:DDG655382 DNC655379:DNC655382 DWY655379:DWY655382 EGU655379:EGU655382 EQQ655379:EQQ655382 FAM655379:FAM655382 FKI655379:FKI655382 FUE655379:FUE655382 GEA655379:GEA655382 GNW655379:GNW655382 GXS655379:GXS655382 HHO655379:HHO655382 HRK655379:HRK655382 IBG655379:IBG655382 ILC655379:ILC655382 IUY655379:IUY655382 JEU655379:JEU655382 JOQ655379:JOQ655382 JYM655379:JYM655382 KII655379:KII655382 KSE655379:KSE655382 LCA655379:LCA655382 LLW655379:LLW655382 LVS655379:LVS655382 MFO655379:MFO655382 MPK655379:MPK655382 MZG655379:MZG655382 NJC655379:NJC655382 NSY655379:NSY655382 OCU655379:OCU655382 OMQ655379:OMQ655382 OWM655379:OWM655382 PGI655379:PGI655382 PQE655379:PQE655382 QAA655379:QAA655382 QJW655379:QJW655382 QTS655379:QTS655382 RDO655379:RDO655382 RNK655379:RNK655382 RXG655379:RXG655382 SHC655379:SHC655382 SQY655379:SQY655382 TAU655379:TAU655382 TKQ655379:TKQ655382 TUM655379:TUM655382 UEI655379:UEI655382 UOE655379:UOE655382 UYA655379:UYA655382 VHW655379:VHW655382 VRS655379:VRS655382 WBO655379:WBO655382 WLK655379:WLK655382 WVG655379:WVG655382 IU720915:IU720918 SQ720915:SQ720918 ACM720915:ACM720918 AMI720915:AMI720918 AWE720915:AWE720918 BGA720915:BGA720918 BPW720915:BPW720918 BZS720915:BZS720918 CJO720915:CJO720918 CTK720915:CTK720918 DDG720915:DDG720918 DNC720915:DNC720918 DWY720915:DWY720918 EGU720915:EGU720918 EQQ720915:EQQ720918 FAM720915:FAM720918 FKI720915:FKI720918 FUE720915:FUE720918 GEA720915:GEA720918 GNW720915:GNW720918 GXS720915:GXS720918 HHO720915:HHO720918 HRK720915:HRK720918 IBG720915:IBG720918 ILC720915:ILC720918 IUY720915:IUY720918 JEU720915:JEU720918 JOQ720915:JOQ720918 JYM720915:JYM720918 KII720915:KII720918 KSE720915:KSE720918 LCA720915:LCA720918 LLW720915:LLW720918 LVS720915:LVS720918 MFO720915:MFO720918 MPK720915:MPK720918 MZG720915:MZG720918 NJC720915:NJC720918 NSY720915:NSY720918 OCU720915:OCU720918 OMQ720915:OMQ720918 OWM720915:OWM720918 PGI720915:PGI720918 PQE720915:PQE720918 QAA720915:QAA720918 QJW720915:QJW720918 QTS720915:QTS720918 RDO720915:RDO720918 RNK720915:RNK720918 RXG720915:RXG720918 SHC720915:SHC720918 SQY720915:SQY720918 TAU720915:TAU720918 TKQ720915:TKQ720918 TUM720915:TUM720918 UEI720915:UEI720918 UOE720915:UOE720918 UYA720915:UYA720918 VHW720915:VHW720918 VRS720915:VRS720918 WBO720915:WBO720918 WLK720915:WLK720918 WVG720915:WVG720918 IU786451:IU786454 SQ786451:SQ786454 ACM786451:ACM786454 AMI786451:AMI786454 AWE786451:AWE786454 BGA786451:BGA786454 BPW786451:BPW786454 BZS786451:BZS786454 CJO786451:CJO786454 CTK786451:CTK786454 DDG786451:DDG786454 DNC786451:DNC786454 DWY786451:DWY786454 EGU786451:EGU786454 EQQ786451:EQQ786454 FAM786451:FAM786454 FKI786451:FKI786454 FUE786451:FUE786454 GEA786451:GEA786454 GNW786451:GNW786454 GXS786451:GXS786454 HHO786451:HHO786454 HRK786451:HRK786454 IBG786451:IBG786454 ILC786451:ILC786454 IUY786451:IUY786454 JEU786451:JEU786454 JOQ786451:JOQ786454 JYM786451:JYM786454 KII786451:KII786454 KSE786451:KSE786454 LCA786451:LCA786454 LLW786451:LLW786454 LVS786451:LVS786454 MFO786451:MFO786454 MPK786451:MPK786454 MZG786451:MZG786454 NJC786451:NJC786454 NSY786451:NSY786454 OCU786451:OCU786454 OMQ786451:OMQ786454 OWM786451:OWM786454 PGI786451:PGI786454 PQE786451:PQE786454 QAA786451:QAA786454 QJW786451:QJW786454 QTS786451:QTS786454 RDO786451:RDO786454 RNK786451:RNK786454 RXG786451:RXG786454 SHC786451:SHC786454 SQY786451:SQY786454 TAU786451:TAU786454 TKQ786451:TKQ786454 TUM786451:TUM786454 UEI786451:UEI786454 UOE786451:UOE786454 UYA786451:UYA786454 VHW786451:VHW786454 VRS786451:VRS786454 WBO786451:WBO786454 WLK786451:WLK786454 WVG786451:WVG786454 IU851987:IU851990 SQ851987:SQ851990 ACM851987:ACM851990 AMI851987:AMI851990 AWE851987:AWE851990 BGA851987:BGA851990 BPW851987:BPW851990 BZS851987:BZS851990 CJO851987:CJO851990 CTK851987:CTK851990 DDG851987:DDG851990 DNC851987:DNC851990 DWY851987:DWY851990 EGU851987:EGU851990 EQQ851987:EQQ851990 FAM851987:FAM851990 FKI851987:FKI851990 FUE851987:FUE851990 GEA851987:GEA851990 GNW851987:GNW851990 GXS851987:GXS851990 HHO851987:HHO851990 HRK851987:HRK851990 IBG851987:IBG851990 ILC851987:ILC851990 IUY851987:IUY851990 JEU851987:JEU851990 JOQ851987:JOQ851990 JYM851987:JYM851990 KII851987:KII851990 KSE851987:KSE851990 LCA851987:LCA851990 LLW851987:LLW851990 LVS851987:LVS851990 MFO851987:MFO851990 MPK851987:MPK851990 MZG851987:MZG851990 NJC851987:NJC851990 NSY851987:NSY851990 OCU851987:OCU851990 OMQ851987:OMQ851990 OWM851987:OWM851990 PGI851987:PGI851990 PQE851987:PQE851990 QAA851987:QAA851990 QJW851987:QJW851990 QTS851987:QTS851990 RDO851987:RDO851990 RNK851987:RNK851990 RXG851987:RXG851990 SHC851987:SHC851990 SQY851987:SQY851990 TAU851987:TAU851990 TKQ851987:TKQ851990 TUM851987:TUM851990 UEI851987:UEI851990 UOE851987:UOE851990 UYA851987:UYA851990 VHW851987:VHW851990 VRS851987:VRS851990 WBO851987:WBO851990 WLK851987:WLK851990 WVG851987:WVG851990 IU917523:IU917526 SQ917523:SQ917526 ACM917523:ACM917526 AMI917523:AMI917526 AWE917523:AWE917526 BGA917523:BGA917526 BPW917523:BPW917526 BZS917523:BZS917526 CJO917523:CJO917526 CTK917523:CTK917526 DDG917523:DDG917526 DNC917523:DNC917526 DWY917523:DWY917526 EGU917523:EGU917526 EQQ917523:EQQ917526 FAM917523:FAM917526 FKI917523:FKI917526 FUE917523:FUE917526 GEA917523:GEA917526 GNW917523:GNW917526 GXS917523:GXS917526 HHO917523:HHO917526 HRK917523:HRK917526 IBG917523:IBG917526 ILC917523:ILC917526 IUY917523:IUY917526 JEU917523:JEU917526 JOQ917523:JOQ917526 JYM917523:JYM917526 KII917523:KII917526 KSE917523:KSE917526 LCA917523:LCA917526 LLW917523:LLW917526 LVS917523:LVS917526 MFO917523:MFO917526 MPK917523:MPK917526 MZG917523:MZG917526 NJC917523:NJC917526 NSY917523:NSY917526 OCU917523:OCU917526 OMQ917523:OMQ917526 OWM917523:OWM917526 PGI917523:PGI917526 PQE917523:PQE917526 QAA917523:QAA917526 QJW917523:QJW917526 QTS917523:QTS917526 RDO917523:RDO917526 RNK917523:RNK917526 RXG917523:RXG917526 SHC917523:SHC917526 SQY917523:SQY917526 TAU917523:TAU917526 TKQ917523:TKQ917526 TUM917523:TUM917526 UEI917523:UEI917526 UOE917523:UOE917526 UYA917523:UYA917526 VHW917523:VHW917526 VRS917523:VRS917526 WBO917523:WBO917526 WLK917523:WLK917526 WVG917523:WVG917526 IU983059:IU983062 SQ983059:SQ983062 ACM983059:ACM983062 AMI983059:AMI983062 AWE983059:AWE983062 BGA983059:BGA983062 BPW983059:BPW983062 BZS983059:BZS983062 CJO983059:CJO983062 CTK983059:CTK983062 DDG983059:DDG983062 DNC983059:DNC983062 DWY983059:DWY983062 EGU983059:EGU983062 EQQ983059:EQQ983062 FAM983059:FAM983062 FKI983059:FKI983062 FUE983059:FUE983062 GEA983059:GEA983062 GNW983059:GNW983062 GXS983059:GXS983062 HHO983059:HHO983062 HRK983059:HRK983062 IBG983059:IBG983062 ILC983059:ILC983062 IUY983059:IUY983062 JEU983059:JEU983062 JOQ983059:JOQ983062 JYM983059:JYM983062 KII983059:KII983062 KSE983059:KSE983062 LCA983059:LCA983062 LLW983059:LLW983062 LVS983059:LVS983062 MFO983059:MFO983062 MPK983059:MPK983062 MZG983059:MZG983062 NJC983059:NJC983062 NSY983059:NSY983062 OCU983059:OCU983062 OMQ983059:OMQ983062 OWM983059:OWM983062 PGI983059:PGI983062 PQE983059:PQE983062 QAA983059:QAA983062 QJW983059:QJW983062 QTS983059:QTS983062 RDO983059:RDO983062 RNK983059:RNK983062 RXG983059:RXG983062 SHC983059:SHC983062 SQY983059:SQY983062 TAU983059:TAU983062 TKQ983059:TKQ983062 TUM983059:TUM983062 UEI983059:UEI983062 UOE983059:UOE983062 UYA983059:UYA983062 VHW983059:VHW983062 VRS983059:VRS983062 WBO983059:WBO983062 WLK983059:WLK983062 WVG983059:WVG983062">
      <formula1>0</formula1>
      <formula2>999999999</formula2>
    </dataValidation>
    <dataValidation type="whole" allowBlank="1" promptTitle="6 months to &lt; 1 year" prompt="Enter a number between 0 and 999,999,999" sqref="IV3:IV9 SR3:SR9 ACN3:ACN9 AMJ3:AMJ9 AWF3:AWF9 BGB3:BGB9 BPX3:BPX9 BZT3:BZT9 CJP3:CJP9 CTL3:CTL9 DDH3:DDH9 DND3:DND9 DWZ3:DWZ9 EGV3:EGV9 EQR3:EQR9 FAN3:FAN9 FKJ3:FKJ9 FUF3:FUF9 GEB3:GEB9 GNX3:GNX9 GXT3:GXT9 HHP3:HHP9 HRL3:HRL9 IBH3:IBH9 ILD3:ILD9 IUZ3:IUZ9 JEV3:JEV9 JOR3:JOR9 JYN3:JYN9 KIJ3:KIJ9 KSF3:KSF9 LCB3:LCB9 LLX3:LLX9 LVT3:LVT9 MFP3:MFP9 MPL3:MPL9 MZH3:MZH9 NJD3:NJD9 NSZ3:NSZ9 OCV3:OCV9 OMR3:OMR9 OWN3:OWN9 PGJ3:PGJ9 PQF3:PQF9 QAB3:QAB9 QJX3:QJX9 QTT3:QTT9 RDP3:RDP9 RNL3:RNL9 RXH3:RXH9 SHD3:SHD9 SQZ3:SQZ9 TAV3:TAV9 TKR3:TKR9 TUN3:TUN9 UEJ3:UEJ9 UOF3:UOF9 UYB3:UYB9 VHX3:VHX9 VRT3:VRT9 WBP3:WBP9 WLL3:WLL9 WVH3:WVH9 IV65543:IV65549 SR65543:SR65549 ACN65543:ACN65549 AMJ65543:AMJ65549 AWF65543:AWF65549 BGB65543:BGB65549 BPX65543:BPX65549 BZT65543:BZT65549 CJP65543:CJP65549 CTL65543:CTL65549 DDH65543:DDH65549 DND65543:DND65549 DWZ65543:DWZ65549 EGV65543:EGV65549 EQR65543:EQR65549 FAN65543:FAN65549 FKJ65543:FKJ65549 FUF65543:FUF65549 GEB65543:GEB65549 GNX65543:GNX65549 GXT65543:GXT65549 HHP65543:HHP65549 HRL65543:HRL65549 IBH65543:IBH65549 ILD65543:ILD65549 IUZ65543:IUZ65549 JEV65543:JEV65549 JOR65543:JOR65549 JYN65543:JYN65549 KIJ65543:KIJ65549 KSF65543:KSF65549 LCB65543:LCB65549 LLX65543:LLX65549 LVT65543:LVT65549 MFP65543:MFP65549 MPL65543:MPL65549 MZH65543:MZH65549 NJD65543:NJD65549 NSZ65543:NSZ65549 OCV65543:OCV65549 OMR65543:OMR65549 OWN65543:OWN65549 PGJ65543:PGJ65549 PQF65543:PQF65549 QAB65543:QAB65549 QJX65543:QJX65549 QTT65543:QTT65549 RDP65543:RDP65549 RNL65543:RNL65549 RXH65543:RXH65549 SHD65543:SHD65549 SQZ65543:SQZ65549 TAV65543:TAV65549 TKR65543:TKR65549 TUN65543:TUN65549 UEJ65543:UEJ65549 UOF65543:UOF65549 UYB65543:UYB65549 VHX65543:VHX65549 VRT65543:VRT65549 WBP65543:WBP65549 WLL65543:WLL65549 WVH65543:WVH65549 IV131079:IV131085 SR131079:SR131085 ACN131079:ACN131085 AMJ131079:AMJ131085 AWF131079:AWF131085 BGB131079:BGB131085 BPX131079:BPX131085 BZT131079:BZT131085 CJP131079:CJP131085 CTL131079:CTL131085 DDH131079:DDH131085 DND131079:DND131085 DWZ131079:DWZ131085 EGV131079:EGV131085 EQR131079:EQR131085 FAN131079:FAN131085 FKJ131079:FKJ131085 FUF131079:FUF131085 GEB131079:GEB131085 GNX131079:GNX131085 GXT131079:GXT131085 HHP131079:HHP131085 HRL131079:HRL131085 IBH131079:IBH131085 ILD131079:ILD131085 IUZ131079:IUZ131085 JEV131079:JEV131085 JOR131079:JOR131085 JYN131079:JYN131085 KIJ131079:KIJ131085 KSF131079:KSF131085 LCB131079:LCB131085 LLX131079:LLX131085 LVT131079:LVT131085 MFP131079:MFP131085 MPL131079:MPL131085 MZH131079:MZH131085 NJD131079:NJD131085 NSZ131079:NSZ131085 OCV131079:OCV131085 OMR131079:OMR131085 OWN131079:OWN131085 PGJ131079:PGJ131085 PQF131079:PQF131085 QAB131079:QAB131085 QJX131079:QJX131085 QTT131079:QTT131085 RDP131079:RDP131085 RNL131079:RNL131085 RXH131079:RXH131085 SHD131079:SHD131085 SQZ131079:SQZ131085 TAV131079:TAV131085 TKR131079:TKR131085 TUN131079:TUN131085 UEJ131079:UEJ131085 UOF131079:UOF131085 UYB131079:UYB131085 VHX131079:VHX131085 VRT131079:VRT131085 WBP131079:WBP131085 WLL131079:WLL131085 WVH131079:WVH131085 IV196615:IV196621 SR196615:SR196621 ACN196615:ACN196621 AMJ196615:AMJ196621 AWF196615:AWF196621 BGB196615:BGB196621 BPX196615:BPX196621 BZT196615:BZT196621 CJP196615:CJP196621 CTL196615:CTL196621 DDH196615:DDH196621 DND196615:DND196621 DWZ196615:DWZ196621 EGV196615:EGV196621 EQR196615:EQR196621 FAN196615:FAN196621 FKJ196615:FKJ196621 FUF196615:FUF196621 GEB196615:GEB196621 GNX196615:GNX196621 GXT196615:GXT196621 HHP196615:HHP196621 HRL196615:HRL196621 IBH196615:IBH196621 ILD196615:ILD196621 IUZ196615:IUZ196621 JEV196615:JEV196621 JOR196615:JOR196621 JYN196615:JYN196621 KIJ196615:KIJ196621 KSF196615:KSF196621 LCB196615:LCB196621 LLX196615:LLX196621 LVT196615:LVT196621 MFP196615:MFP196621 MPL196615:MPL196621 MZH196615:MZH196621 NJD196615:NJD196621 NSZ196615:NSZ196621 OCV196615:OCV196621 OMR196615:OMR196621 OWN196615:OWN196621 PGJ196615:PGJ196621 PQF196615:PQF196621 QAB196615:QAB196621 QJX196615:QJX196621 QTT196615:QTT196621 RDP196615:RDP196621 RNL196615:RNL196621 RXH196615:RXH196621 SHD196615:SHD196621 SQZ196615:SQZ196621 TAV196615:TAV196621 TKR196615:TKR196621 TUN196615:TUN196621 UEJ196615:UEJ196621 UOF196615:UOF196621 UYB196615:UYB196621 VHX196615:VHX196621 VRT196615:VRT196621 WBP196615:WBP196621 WLL196615:WLL196621 WVH196615:WVH196621 IV262151:IV262157 SR262151:SR262157 ACN262151:ACN262157 AMJ262151:AMJ262157 AWF262151:AWF262157 BGB262151:BGB262157 BPX262151:BPX262157 BZT262151:BZT262157 CJP262151:CJP262157 CTL262151:CTL262157 DDH262151:DDH262157 DND262151:DND262157 DWZ262151:DWZ262157 EGV262151:EGV262157 EQR262151:EQR262157 FAN262151:FAN262157 FKJ262151:FKJ262157 FUF262151:FUF262157 GEB262151:GEB262157 GNX262151:GNX262157 GXT262151:GXT262157 HHP262151:HHP262157 HRL262151:HRL262157 IBH262151:IBH262157 ILD262151:ILD262157 IUZ262151:IUZ262157 JEV262151:JEV262157 JOR262151:JOR262157 JYN262151:JYN262157 KIJ262151:KIJ262157 KSF262151:KSF262157 LCB262151:LCB262157 LLX262151:LLX262157 LVT262151:LVT262157 MFP262151:MFP262157 MPL262151:MPL262157 MZH262151:MZH262157 NJD262151:NJD262157 NSZ262151:NSZ262157 OCV262151:OCV262157 OMR262151:OMR262157 OWN262151:OWN262157 PGJ262151:PGJ262157 PQF262151:PQF262157 QAB262151:QAB262157 QJX262151:QJX262157 QTT262151:QTT262157 RDP262151:RDP262157 RNL262151:RNL262157 RXH262151:RXH262157 SHD262151:SHD262157 SQZ262151:SQZ262157 TAV262151:TAV262157 TKR262151:TKR262157 TUN262151:TUN262157 UEJ262151:UEJ262157 UOF262151:UOF262157 UYB262151:UYB262157 VHX262151:VHX262157 VRT262151:VRT262157 WBP262151:WBP262157 WLL262151:WLL262157 WVH262151:WVH262157 IV327687:IV327693 SR327687:SR327693 ACN327687:ACN327693 AMJ327687:AMJ327693 AWF327687:AWF327693 BGB327687:BGB327693 BPX327687:BPX327693 BZT327687:BZT327693 CJP327687:CJP327693 CTL327687:CTL327693 DDH327687:DDH327693 DND327687:DND327693 DWZ327687:DWZ327693 EGV327687:EGV327693 EQR327687:EQR327693 FAN327687:FAN327693 FKJ327687:FKJ327693 FUF327687:FUF327693 GEB327687:GEB327693 GNX327687:GNX327693 GXT327687:GXT327693 HHP327687:HHP327693 HRL327687:HRL327693 IBH327687:IBH327693 ILD327687:ILD327693 IUZ327687:IUZ327693 JEV327687:JEV327693 JOR327687:JOR327693 JYN327687:JYN327693 KIJ327687:KIJ327693 KSF327687:KSF327693 LCB327687:LCB327693 LLX327687:LLX327693 LVT327687:LVT327693 MFP327687:MFP327693 MPL327687:MPL327693 MZH327687:MZH327693 NJD327687:NJD327693 NSZ327687:NSZ327693 OCV327687:OCV327693 OMR327687:OMR327693 OWN327687:OWN327693 PGJ327687:PGJ327693 PQF327687:PQF327693 QAB327687:QAB327693 QJX327687:QJX327693 QTT327687:QTT327693 RDP327687:RDP327693 RNL327687:RNL327693 RXH327687:RXH327693 SHD327687:SHD327693 SQZ327687:SQZ327693 TAV327687:TAV327693 TKR327687:TKR327693 TUN327687:TUN327693 UEJ327687:UEJ327693 UOF327687:UOF327693 UYB327687:UYB327693 VHX327687:VHX327693 VRT327687:VRT327693 WBP327687:WBP327693 WLL327687:WLL327693 WVH327687:WVH327693 IV393223:IV393229 SR393223:SR393229 ACN393223:ACN393229 AMJ393223:AMJ393229 AWF393223:AWF393229 BGB393223:BGB393229 BPX393223:BPX393229 BZT393223:BZT393229 CJP393223:CJP393229 CTL393223:CTL393229 DDH393223:DDH393229 DND393223:DND393229 DWZ393223:DWZ393229 EGV393223:EGV393229 EQR393223:EQR393229 FAN393223:FAN393229 FKJ393223:FKJ393229 FUF393223:FUF393229 GEB393223:GEB393229 GNX393223:GNX393229 GXT393223:GXT393229 HHP393223:HHP393229 HRL393223:HRL393229 IBH393223:IBH393229 ILD393223:ILD393229 IUZ393223:IUZ393229 JEV393223:JEV393229 JOR393223:JOR393229 JYN393223:JYN393229 KIJ393223:KIJ393229 KSF393223:KSF393229 LCB393223:LCB393229 LLX393223:LLX393229 LVT393223:LVT393229 MFP393223:MFP393229 MPL393223:MPL393229 MZH393223:MZH393229 NJD393223:NJD393229 NSZ393223:NSZ393229 OCV393223:OCV393229 OMR393223:OMR393229 OWN393223:OWN393229 PGJ393223:PGJ393229 PQF393223:PQF393229 QAB393223:QAB393229 QJX393223:QJX393229 QTT393223:QTT393229 RDP393223:RDP393229 RNL393223:RNL393229 RXH393223:RXH393229 SHD393223:SHD393229 SQZ393223:SQZ393229 TAV393223:TAV393229 TKR393223:TKR393229 TUN393223:TUN393229 UEJ393223:UEJ393229 UOF393223:UOF393229 UYB393223:UYB393229 VHX393223:VHX393229 VRT393223:VRT393229 WBP393223:WBP393229 WLL393223:WLL393229 WVH393223:WVH393229 IV458759:IV458765 SR458759:SR458765 ACN458759:ACN458765 AMJ458759:AMJ458765 AWF458759:AWF458765 BGB458759:BGB458765 BPX458759:BPX458765 BZT458759:BZT458765 CJP458759:CJP458765 CTL458759:CTL458765 DDH458759:DDH458765 DND458759:DND458765 DWZ458759:DWZ458765 EGV458759:EGV458765 EQR458759:EQR458765 FAN458759:FAN458765 FKJ458759:FKJ458765 FUF458759:FUF458765 GEB458759:GEB458765 GNX458759:GNX458765 GXT458759:GXT458765 HHP458759:HHP458765 HRL458759:HRL458765 IBH458759:IBH458765 ILD458759:ILD458765 IUZ458759:IUZ458765 JEV458759:JEV458765 JOR458759:JOR458765 JYN458759:JYN458765 KIJ458759:KIJ458765 KSF458759:KSF458765 LCB458759:LCB458765 LLX458759:LLX458765 LVT458759:LVT458765 MFP458759:MFP458765 MPL458759:MPL458765 MZH458759:MZH458765 NJD458759:NJD458765 NSZ458759:NSZ458765 OCV458759:OCV458765 OMR458759:OMR458765 OWN458759:OWN458765 PGJ458759:PGJ458765 PQF458759:PQF458765 QAB458759:QAB458765 QJX458759:QJX458765 QTT458759:QTT458765 RDP458759:RDP458765 RNL458759:RNL458765 RXH458759:RXH458765 SHD458759:SHD458765 SQZ458759:SQZ458765 TAV458759:TAV458765 TKR458759:TKR458765 TUN458759:TUN458765 UEJ458759:UEJ458765 UOF458759:UOF458765 UYB458759:UYB458765 VHX458759:VHX458765 VRT458759:VRT458765 WBP458759:WBP458765 WLL458759:WLL458765 WVH458759:WVH458765 IV524295:IV524301 SR524295:SR524301 ACN524295:ACN524301 AMJ524295:AMJ524301 AWF524295:AWF524301 BGB524295:BGB524301 BPX524295:BPX524301 BZT524295:BZT524301 CJP524295:CJP524301 CTL524295:CTL524301 DDH524295:DDH524301 DND524295:DND524301 DWZ524295:DWZ524301 EGV524295:EGV524301 EQR524295:EQR524301 FAN524295:FAN524301 FKJ524295:FKJ524301 FUF524295:FUF524301 GEB524295:GEB524301 GNX524295:GNX524301 GXT524295:GXT524301 HHP524295:HHP524301 HRL524295:HRL524301 IBH524295:IBH524301 ILD524295:ILD524301 IUZ524295:IUZ524301 JEV524295:JEV524301 JOR524295:JOR524301 JYN524295:JYN524301 KIJ524295:KIJ524301 KSF524295:KSF524301 LCB524295:LCB524301 LLX524295:LLX524301 LVT524295:LVT524301 MFP524295:MFP524301 MPL524295:MPL524301 MZH524295:MZH524301 NJD524295:NJD524301 NSZ524295:NSZ524301 OCV524295:OCV524301 OMR524295:OMR524301 OWN524295:OWN524301 PGJ524295:PGJ524301 PQF524295:PQF524301 QAB524295:QAB524301 QJX524295:QJX524301 QTT524295:QTT524301 RDP524295:RDP524301 RNL524295:RNL524301 RXH524295:RXH524301 SHD524295:SHD524301 SQZ524295:SQZ524301 TAV524295:TAV524301 TKR524295:TKR524301 TUN524295:TUN524301 UEJ524295:UEJ524301 UOF524295:UOF524301 UYB524295:UYB524301 VHX524295:VHX524301 VRT524295:VRT524301 WBP524295:WBP524301 WLL524295:WLL524301 WVH524295:WVH524301 IV589831:IV589837 SR589831:SR589837 ACN589831:ACN589837 AMJ589831:AMJ589837 AWF589831:AWF589837 BGB589831:BGB589837 BPX589831:BPX589837 BZT589831:BZT589837 CJP589831:CJP589837 CTL589831:CTL589837 DDH589831:DDH589837 DND589831:DND589837 DWZ589831:DWZ589837 EGV589831:EGV589837 EQR589831:EQR589837 FAN589831:FAN589837 FKJ589831:FKJ589837 FUF589831:FUF589837 GEB589831:GEB589837 GNX589831:GNX589837 GXT589831:GXT589837 HHP589831:HHP589837 HRL589831:HRL589837 IBH589831:IBH589837 ILD589831:ILD589837 IUZ589831:IUZ589837 JEV589831:JEV589837 JOR589831:JOR589837 JYN589831:JYN589837 KIJ589831:KIJ589837 KSF589831:KSF589837 LCB589831:LCB589837 LLX589831:LLX589837 LVT589831:LVT589837 MFP589831:MFP589837 MPL589831:MPL589837 MZH589831:MZH589837 NJD589831:NJD589837 NSZ589831:NSZ589837 OCV589831:OCV589837 OMR589831:OMR589837 OWN589831:OWN589837 PGJ589831:PGJ589837 PQF589831:PQF589837 QAB589831:QAB589837 QJX589831:QJX589837 QTT589831:QTT589837 RDP589831:RDP589837 RNL589831:RNL589837 RXH589831:RXH589837 SHD589831:SHD589837 SQZ589831:SQZ589837 TAV589831:TAV589837 TKR589831:TKR589837 TUN589831:TUN589837 UEJ589831:UEJ589837 UOF589831:UOF589837 UYB589831:UYB589837 VHX589831:VHX589837 VRT589831:VRT589837 WBP589831:WBP589837 WLL589831:WLL589837 WVH589831:WVH589837 IV655367:IV655373 SR655367:SR655373 ACN655367:ACN655373 AMJ655367:AMJ655373 AWF655367:AWF655373 BGB655367:BGB655373 BPX655367:BPX655373 BZT655367:BZT655373 CJP655367:CJP655373 CTL655367:CTL655373 DDH655367:DDH655373 DND655367:DND655373 DWZ655367:DWZ655373 EGV655367:EGV655373 EQR655367:EQR655373 FAN655367:FAN655373 FKJ655367:FKJ655373 FUF655367:FUF655373 GEB655367:GEB655373 GNX655367:GNX655373 GXT655367:GXT655373 HHP655367:HHP655373 HRL655367:HRL655373 IBH655367:IBH655373 ILD655367:ILD655373 IUZ655367:IUZ655373 JEV655367:JEV655373 JOR655367:JOR655373 JYN655367:JYN655373 KIJ655367:KIJ655373 KSF655367:KSF655373 LCB655367:LCB655373 LLX655367:LLX655373 LVT655367:LVT655373 MFP655367:MFP655373 MPL655367:MPL655373 MZH655367:MZH655373 NJD655367:NJD655373 NSZ655367:NSZ655373 OCV655367:OCV655373 OMR655367:OMR655373 OWN655367:OWN655373 PGJ655367:PGJ655373 PQF655367:PQF655373 QAB655367:QAB655373 QJX655367:QJX655373 QTT655367:QTT655373 RDP655367:RDP655373 RNL655367:RNL655373 RXH655367:RXH655373 SHD655367:SHD655373 SQZ655367:SQZ655373 TAV655367:TAV655373 TKR655367:TKR655373 TUN655367:TUN655373 UEJ655367:UEJ655373 UOF655367:UOF655373 UYB655367:UYB655373 VHX655367:VHX655373 VRT655367:VRT655373 WBP655367:WBP655373 WLL655367:WLL655373 WVH655367:WVH655373 IV720903:IV720909 SR720903:SR720909 ACN720903:ACN720909 AMJ720903:AMJ720909 AWF720903:AWF720909 BGB720903:BGB720909 BPX720903:BPX720909 BZT720903:BZT720909 CJP720903:CJP720909 CTL720903:CTL720909 DDH720903:DDH720909 DND720903:DND720909 DWZ720903:DWZ720909 EGV720903:EGV720909 EQR720903:EQR720909 FAN720903:FAN720909 FKJ720903:FKJ720909 FUF720903:FUF720909 GEB720903:GEB720909 GNX720903:GNX720909 GXT720903:GXT720909 HHP720903:HHP720909 HRL720903:HRL720909 IBH720903:IBH720909 ILD720903:ILD720909 IUZ720903:IUZ720909 JEV720903:JEV720909 JOR720903:JOR720909 JYN720903:JYN720909 KIJ720903:KIJ720909 KSF720903:KSF720909 LCB720903:LCB720909 LLX720903:LLX720909 LVT720903:LVT720909 MFP720903:MFP720909 MPL720903:MPL720909 MZH720903:MZH720909 NJD720903:NJD720909 NSZ720903:NSZ720909 OCV720903:OCV720909 OMR720903:OMR720909 OWN720903:OWN720909 PGJ720903:PGJ720909 PQF720903:PQF720909 QAB720903:QAB720909 QJX720903:QJX720909 QTT720903:QTT720909 RDP720903:RDP720909 RNL720903:RNL720909 RXH720903:RXH720909 SHD720903:SHD720909 SQZ720903:SQZ720909 TAV720903:TAV720909 TKR720903:TKR720909 TUN720903:TUN720909 UEJ720903:UEJ720909 UOF720903:UOF720909 UYB720903:UYB720909 VHX720903:VHX720909 VRT720903:VRT720909 WBP720903:WBP720909 WLL720903:WLL720909 WVH720903:WVH720909 IV786439:IV786445 SR786439:SR786445 ACN786439:ACN786445 AMJ786439:AMJ786445 AWF786439:AWF786445 BGB786439:BGB786445 BPX786439:BPX786445 BZT786439:BZT786445 CJP786439:CJP786445 CTL786439:CTL786445 DDH786439:DDH786445 DND786439:DND786445 DWZ786439:DWZ786445 EGV786439:EGV786445 EQR786439:EQR786445 FAN786439:FAN786445 FKJ786439:FKJ786445 FUF786439:FUF786445 GEB786439:GEB786445 GNX786439:GNX786445 GXT786439:GXT786445 HHP786439:HHP786445 HRL786439:HRL786445 IBH786439:IBH786445 ILD786439:ILD786445 IUZ786439:IUZ786445 JEV786439:JEV786445 JOR786439:JOR786445 JYN786439:JYN786445 KIJ786439:KIJ786445 KSF786439:KSF786445 LCB786439:LCB786445 LLX786439:LLX786445 LVT786439:LVT786445 MFP786439:MFP786445 MPL786439:MPL786445 MZH786439:MZH786445 NJD786439:NJD786445 NSZ786439:NSZ786445 OCV786439:OCV786445 OMR786439:OMR786445 OWN786439:OWN786445 PGJ786439:PGJ786445 PQF786439:PQF786445 QAB786439:QAB786445 QJX786439:QJX786445 QTT786439:QTT786445 RDP786439:RDP786445 RNL786439:RNL786445 RXH786439:RXH786445 SHD786439:SHD786445 SQZ786439:SQZ786445 TAV786439:TAV786445 TKR786439:TKR786445 TUN786439:TUN786445 UEJ786439:UEJ786445 UOF786439:UOF786445 UYB786439:UYB786445 VHX786439:VHX786445 VRT786439:VRT786445 WBP786439:WBP786445 WLL786439:WLL786445 WVH786439:WVH786445 IV851975:IV851981 SR851975:SR851981 ACN851975:ACN851981 AMJ851975:AMJ851981 AWF851975:AWF851981 BGB851975:BGB851981 BPX851975:BPX851981 BZT851975:BZT851981 CJP851975:CJP851981 CTL851975:CTL851981 DDH851975:DDH851981 DND851975:DND851981 DWZ851975:DWZ851981 EGV851975:EGV851981 EQR851975:EQR851981 FAN851975:FAN851981 FKJ851975:FKJ851981 FUF851975:FUF851981 GEB851975:GEB851981 GNX851975:GNX851981 GXT851975:GXT851981 HHP851975:HHP851981 HRL851975:HRL851981 IBH851975:IBH851981 ILD851975:ILD851981 IUZ851975:IUZ851981 JEV851975:JEV851981 JOR851975:JOR851981 JYN851975:JYN851981 KIJ851975:KIJ851981 KSF851975:KSF851981 LCB851975:LCB851981 LLX851975:LLX851981 LVT851975:LVT851981 MFP851975:MFP851981 MPL851975:MPL851981 MZH851975:MZH851981 NJD851975:NJD851981 NSZ851975:NSZ851981 OCV851975:OCV851981 OMR851975:OMR851981 OWN851975:OWN851981 PGJ851975:PGJ851981 PQF851975:PQF851981 QAB851975:QAB851981 QJX851975:QJX851981 QTT851975:QTT851981 RDP851975:RDP851981 RNL851975:RNL851981 RXH851975:RXH851981 SHD851975:SHD851981 SQZ851975:SQZ851981 TAV851975:TAV851981 TKR851975:TKR851981 TUN851975:TUN851981 UEJ851975:UEJ851981 UOF851975:UOF851981 UYB851975:UYB851981 VHX851975:VHX851981 VRT851975:VRT851981 WBP851975:WBP851981 WLL851975:WLL851981 WVH851975:WVH851981 IV917511:IV917517 SR917511:SR917517 ACN917511:ACN917517 AMJ917511:AMJ917517 AWF917511:AWF917517 BGB917511:BGB917517 BPX917511:BPX917517 BZT917511:BZT917517 CJP917511:CJP917517 CTL917511:CTL917517 DDH917511:DDH917517 DND917511:DND917517 DWZ917511:DWZ917517 EGV917511:EGV917517 EQR917511:EQR917517 FAN917511:FAN917517 FKJ917511:FKJ917517 FUF917511:FUF917517 GEB917511:GEB917517 GNX917511:GNX917517 GXT917511:GXT917517 HHP917511:HHP917517 HRL917511:HRL917517 IBH917511:IBH917517 ILD917511:ILD917517 IUZ917511:IUZ917517 JEV917511:JEV917517 JOR917511:JOR917517 JYN917511:JYN917517 KIJ917511:KIJ917517 KSF917511:KSF917517 LCB917511:LCB917517 LLX917511:LLX917517 LVT917511:LVT917517 MFP917511:MFP917517 MPL917511:MPL917517 MZH917511:MZH917517 NJD917511:NJD917517 NSZ917511:NSZ917517 OCV917511:OCV917517 OMR917511:OMR917517 OWN917511:OWN917517 PGJ917511:PGJ917517 PQF917511:PQF917517 QAB917511:QAB917517 QJX917511:QJX917517 QTT917511:QTT917517 RDP917511:RDP917517 RNL917511:RNL917517 RXH917511:RXH917517 SHD917511:SHD917517 SQZ917511:SQZ917517 TAV917511:TAV917517 TKR917511:TKR917517 TUN917511:TUN917517 UEJ917511:UEJ917517 UOF917511:UOF917517 UYB917511:UYB917517 VHX917511:VHX917517 VRT917511:VRT917517 WBP917511:WBP917517 WLL917511:WLL917517 WVH917511:WVH917517 IV983047:IV983053 SR983047:SR983053 ACN983047:ACN983053 AMJ983047:AMJ983053 AWF983047:AWF983053 BGB983047:BGB983053 BPX983047:BPX983053 BZT983047:BZT983053 CJP983047:CJP983053 CTL983047:CTL983053 DDH983047:DDH983053 DND983047:DND983053 DWZ983047:DWZ983053 EGV983047:EGV983053 EQR983047:EQR983053 FAN983047:FAN983053 FKJ983047:FKJ983053 FUF983047:FUF983053 GEB983047:GEB983053 GNX983047:GNX983053 GXT983047:GXT983053 HHP983047:HHP983053 HRL983047:HRL983053 IBH983047:IBH983053 ILD983047:ILD983053 IUZ983047:IUZ983053 JEV983047:JEV983053 JOR983047:JOR983053 JYN983047:JYN983053 KIJ983047:KIJ983053 KSF983047:KSF983053 LCB983047:LCB983053 LLX983047:LLX983053 LVT983047:LVT983053 MFP983047:MFP983053 MPL983047:MPL983053 MZH983047:MZH983053 NJD983047:NJD983053 NSZ983047:NSZ983053 OCV983047:OCV983053 OMR983047:OMR983053 OWN983047:OWN983053 PGJ983047:PGJ983053 PQF983047:PQF983053 QAB983047:QAB983053 QJX983047:QJX983053 QTT983047:QTT983053 RDP983047:RDP983053 RNL983047:RNL983053 RXH983047:RXH983053 SHD983047:SHD983053 SQZ983047:SQZ983053 TAV983047:TAV983053 TKR983047:TKR983053 TUN983047:TUN983053 UEJ983047:UEJ983053 UOF983047:UOF983053 UYB983047:UYB983053 VHX983047:VHX983053 VRT983047:VRT983053 WBP983047:WBP983053 WLL983047:WLL983053 WVH983047:WVH983053 IV12 SR12 ACN12 AMJ12 AWF12 BGB12 BPX12 BZT12 CJP12 CTL12 DDH12 DND12 DWZ12 EGV12 EQR12 FAN12 FKJ12 FUF12 GEB12 GNX12 GXT12 HHP12 HRL12 IBH12 ILD12 IUZ12 JEV12 JOR12 JYN12 KIJ12 KSF12 LCB12 LLX12 LVT12 MFP12 MPL12 MZH12 NJD12 NSZ12 OCV12 OMR12 OWN12 PGJ12 PQF12 QAB12 QJX12 QTT12 RDP12 RNL12 RXH12 SHD12 SQZ12 TAV12 TKR12 TUN12 UEJ12 UOF12 UYB12 VHX12 VRT12 WBP12 WLL12 WVH12 IV65552:IV65553 SR65552:SR65553 ACN65552:ACN65553 AMJ65552:AMJ65553 AWF65552:AWF65553 BGB65552:BGB65553 BPX65552:BPX65553 BZT65552:BZT65553 CJP65552:CJP65553 CTL65552:CTL65553 DDH65552:DDH65553 DND65552:DND65553 DWZ65552:DWZ65553 EGV65552:EGV65553 EQR65552:EQR65553 FAN65552:FAN65553 FKJ65552:FKJ65553 FUF65552:FUF65553 GEB65552:GEB65553 GNX65552:GNX65553 GXT65552:GXT65553 HHP65552:HHP65553 HRL65552:HRL65553 IBH65552:IBH65553 ILD65552:ILD65553 IUZ65552:IUZ65553 JEV65552:JEV65553 JOR65552:JOR65553 JYN65552:JYN65553 KIJ65552:KIJ65553 KSF65552:KSF65553 LCB65552:LCB65553 LLX65552:LLX65553 LVT65552:LVT65553 MFP65552:MFP65553 MPL65552:MPL65553 MZH65552:MZH65553 NJD65552:NJD65553 NSZ65552:NSZ65553 OCV65552:OCV65553 OMR65552:OMR65553 OWN65552:OWN65553 PGJ65552:PGJ65553 PQF65552:PQF65553 QAB65552:QAB65553 QJX65552:QJX65553 QTT65552:QTT65553 RDP65552:RDP65553 RNL65552:RNL65553 RXH65552:RXH65553 SHD65552:SHD65553 SQZ65552:SQZ65553 TAV65552:TAV65553 TKR65552:TKR65553 TUN65552:TUN65553 UEJ65552:UEJ65553 UOF65552:UOF65553 UYB65552:UYB65553 VHX65552:VHX65553 VRT65552:VRT65553 WBP65552:WBP65553 WLL65552:WLL65553 WVH65552:WVH65553 IV131088:IV131089 SR131088:SR131089 ACN131088:ACN131089 AMJ131088:AMJ131089 AWF131088:AWF131089 BGB131088:BGB131089 BPX131088:BPX131089 BZT131088:BZT131089 CJP131088:CJP131089 CTL131088:CTL131089 DDH131088:DDH131089 DND131088:DND131089 DWZ131088:DWZ131089 EGV131088:EGV131089 EQR131088:EQR131089 FAN131088:FAN131089 FKJ131088:FKJ131089 FUF131088:FUF131089 GEB131088:GEB131089 GNX131088:GNX131089 GXT131088:GXT131089 HHP131088:HHP131089 HRL131088:HRL131089 IBH131088:IBH131089 ILD131088:ILD131089 IUZ131088:IUZ131089 JEV131088:JEV131089 JOR131088:JOR131089 JYN131088:JYN131089 KIJ131088:KIJ131089 KSF131088:KSF131089 LCB131088:LCB131089 LLX131088:LLX131089 LVT131088:LVT131089 MFP131088:MFP131089 MPL131088:MPL131089 MZH131088:MZH131089 NJD131088:NJD131089 NSZ131088:NSZ131089 OCV131088:OCV131089 OMR131088:OMR131089 OWN131088:OWN131089 PGJ131088:PGJ131089 PQF131088:PQF131089 QAB131088:QAB131089 QJX131088:QJX131089 QTT131088:QTT131089 RDP131088:RDP131089 RNL131088:RNL131089 RXH131088:RXH131089 SHD131088:SHD131089 SQZ131088:SQZ131089 TAV131088:TAV131089 TKR131088:TKR131089 TUN131088:TUN131089 UEJ131088:UEJ131089 UOF131088:UOF131089 UYB131088:UYB131089 VHX131088:VHX131089 VRT131088:VRT131089 WBP131088:WBP131089 WLL131088:WLL131089 WVH131088:WVH131089 IV196624:IV196625 SR196624:SR196625 ACN196624:ACN196625 AMJ196624:AMJ196625 AWF196624:AWF196625 BGB196624:BGB196625 BPX196624:BPX196625 BZT196624:BZT196625 CJP196624:CJP196625 CTL196624:CTL196625 DDH196624:DDH196625 DND196624:DND196625 DWZ196624:DWZ196625 EGV196624:EGV196625 EQR196624:EQR196625 FAN196624:FAN196625 FKJ196624:FKJ196625 FUF196624:FUF196625 GEB196624:GEB196625 GNX196624:GNX196625 GXT196624:GXT196625 HHP196624:HHP196625 HRL196624:HRL196625 IBH196624:IBH196625 ILD196624:ILD196625 IUZ196624:IUZ196625 JEV196624:JEV196625 JOR196624:JOR196625 JYN196624:JYN196625 KIJ196624:KIJ196625 KSF196624:KSF196625 LCB196624:LCB196625 LLX196624:LLX196625 LVT196624:LVT196625 MFP196624:MFP196625 MPL196624:MPL196625 MZH196624:MZH196625 NJD196624:NJD196625 NSZ196624:NSZ196625 OCV196624:OCV196625 OMR196624:OMR196625 OWN196624:OWN196625 PGJ196624:PGJ196625 PQF196624:PQF196625 QAB196624:QAB196625 QJX196624:QJX196625 QTT196624:QTT196625 RDP196624:RDP196625 RNL196624:RNL196625 RXH196624:RXH196625 SHD196624:SHD196625 SQZ196624:SQZ196625 TAV196624:TAV196625 TKR196624:TKR196625 TUN196624:TUN196625 UEJ196624:UEJ196625 UOF196624:UOF196625 UYB196624:UYB196625 VHX196624:VHX196625 VRT196624:VRT196625 WBP196624:WBP196625 WLL196624:WLL196625 WVH196624:WVH196625 IV262160:IV262161 SR262160:SR262161 ACN262160:ACN262161 AMJ262160:AMJ262161 AWF262160:AWF262161 BGB262160:BGB262161 BPX262160:BPX262161 BZT262160:BZT262161 CJP262160:CJP262161 CTL262160:CTL262161 DDH262160:DDH262161 DND262160:DND262161 DWZ262160:DWZ262161 EGV262160:EGV262161 EQR262160:EQR262161 FAN262160:FAN262161 FKJ262160:FKJ262161 FUF262160:FUF262161 GEB262160:GEB262161 GNX262160:GNX262161 GXT262160:GXT262161 HHP262160:HHP262161 HRL262160:HRL262161 IBH262160:IBH262161 ILD262160:ILD262161 IUZ262160:IUZ262161 JEV262160:JEV262161 JOR262160:JOR262161 JYN262160:JYN262161 KIJ262160:KIJ262161 KSF262160:KSF262161 LCB262160:LCB262161 LLX262160:LLX262161 LVT262160:LVT262161 MFP262160:MFP262161 MPL262160:MPL262161 MZH262160:MZH262161 NJD262160:NJD262161 NSZ262160:NSZ262161 OCV262160:OCV262161 OMR262160:OMR262161 OWN262160:OWN262161 PGJ262160:PGJ262161 PQF262160:PQF262161 QAB262160:QAB262161 QJX262160:QJX262161 QTT262160:QTT262161 RDP262160:RDP262161 RNL262160:RNL262161 RXH262160:RXH262161 SHD262160:SHD262161 SQZ262160:SQZ262161 TAV262160:TAV262161 TKR262160:TKR262161 TUN262160:TUN262161 UEJ262160:UEJ262161 UOF262160:UOF262161 UYB262160:UYB262161 VHX262160:VHX262161 VRT262160:VRT262161 WBP262160:WBP262161 WLL262160:WLL262161 WVH262160:WVH262161 IV327696:IV327697 SR327696:SR327697 ACN327696:ACN327697 AMJ327696:AMJ327697 AWF327696:AWF327697 BGB327696:BGB327697 BPX327696:BPX327697 BZT327696:BZT327697 CJP327696:CJP327697 CTL327696:CTL327697 DDH327696:DDH327697 DND327696:DND327697 DWZ327696:DWZ327697 EGV327696:EGV327697 EQR327696:EQR327697 FAN327696:FAN327697 FKJ327696:FKJ327697 FUF327696:FUF327697 GEB327696:GEB327697 GNX327696:GNX327697 GXT327696:GXT327697 HHP327696:HHP327697 HRL327696:HRL327697 IBH327696:IBH327697 ILD327696:ILD327697 IUZ327696:IUZ327697 JEV327696:JEV327697 JOR327696:JOR327697 JYN327696:JYN327697 KIJ327696:KIJ327697 KSF327696:KSF327697 LCB327696:LCB327697 LLX327696:LLX327697 LVT327696:LVT327697 MFP327696:MFP327697 MPL327696:MPL327697 MZH327696:MZH327697 NJD327696:NJD327697 NSZ327696:NSZ327697 OCV327696:OCV327697 OMR327696:OMR327697 OWN327696:OWN327697 PGJ327696:PGJ327697 PQF327696:PQF327697 QAB327696:QAB327697 QJX327696:QJX327697 QTT327696:QTT327697 RDP327696:RDP327697 RNL327696:RNL327697 RXH327696:RXH327697 SHD327696:SHD327697 SQZ327696:SQZ327697 TAV327696:TAV327697 TKR327696:TKR327697 TUN327696:TUN327697 UEJ327696:UEJ327697 UOF327696:UOF327697 UYB327696:UYB327697 VHX327696:VHX327697 VRT327696:VRT327697 WBP327696:WBP327697 WLL327696:WLL327697 WVH327696:WVH327697 IV393232:IV393233 SR393232:SR393233 ACN393232:ACN393233 AMJ393232:AMJ393233 AWF393232:AWF393233 BGB393232:BGB393233 BPX393232:BPX393233 BZT393232:BZT393233 CJP393232:CJP393233 CTL393232:CTL393233 DDH393232:DDH393233 DND393232:DND393233 DWZ393232:DWZ393233 EGV393232:EGV393233 EQR393232:EQR393233 FAN393232:FAN393233 FKJ393232:FKJ393233 FUF393232:FUF393233 GEB393232:GEB393233 GNX393232:GNX393233 GXT393232:GXT393233 HHP393232:HHP393233 HRL393232:HRL393233 IBH393232:IBH393233 ILD393232:ILD393233 IUZ393232:IUZ393233 JEV393232:JEV393233 JOR393232:JOR393233 JYN393232:JYN393233 KIJ393232:KIJ393233 KSF393232:KSF393233 LCB393232:LCB393233 LLX393232:LLX393233 LVT393232:LVT393233 MFP393232:MFP393233 MPL393232:MPL393233 MZH393232:MZH393233 NJD393232:NJD393233 NSZ393232:NSZ393233 OCV393232:OCV393233 OMR393232:OMR393233 OWN393232:OWN393233 PGJ393232:PGJ393233 PQF393232:PQF393233 QAB393232:QAB393233 QJX393232:QJX393233 QTT393232:QTT393233 RDP393232:RDP393233 RNL393232:RNL393233 RXH393232:RXH393233 SHD393232:SHD393233 SQZ393232:SQZ393233 TAV393232:TAV393233 TKR393232:TKR393233 TUN393232:TUN393233 UEJ393232:UEJ393233 UOF393232:UOF393233 UYB393232:UYB393233 VHX393232:VHX393233 VRT393232:VRT393233 WBP393232:WBP393233 WLL393232:WLL393233 WVH393232:WVH393233 IV458768:IV458769 SR458768:SR458769 ACN458768:ACN458769 AMJ458768:AMJ458769 AWF458768:AWF458769 BGB458768:BGB458769 BPX458768:BPX458769 BZT458768:BZT458769 CJP458768:CJP458769 CTL458768:CTL458769 DDH458768:DDH458769 DND458768:DND458769 DWZ458768:DWZ458769 EGV458768:EGV458769 EQR458768:EQR458769 FAN458768:FAN458769 FKJ458768:FKJ458769 FUF458768:FUF458769 GEB458768:GEB458769 GNX458768:GNX458769 GXT458768:GXT458769 HHP458768:HHP458769 HRL458768:HRL458769 IBH458768:IBH458769 ILD458768:ILD458769 IUZ458768:IUZ458769 JEV458768:JEV458769 JOR458768:JOR458769 JYN458768:JYN458769 KIJ458768:KIJ458769 KSF458768:KSF458769 LCB458768:LCB458769 LLX458768:LLX458769 LVT458768:LVT458769 MFP458768:MFP458769 MPL458768:MPL458769 MZH458768:MZH458769 NJD458768:NJD458769 NSZ458768:NSZ458769 OCV458768:OCV458769 OMR458768:OMR458769 OWN458768:OWN458769 PGJ458768:PGJ458769 PQF458768:PQF458769 QAB458768:QAB458769 QJX458768:QJX458769 QTT458768:QTT458769 RDP458768:RDP458769 RNL458768:RNL458769 RXH458768:RXH458769 SHD458768:SHD458769 SQZ458768:SQZ458769 TAV458768:TAV458769 TKR458768:TKR458769 TUN458768:TUN458769 UEJ458768:UEJ458769 UOF458768:UOF458769 UYB458768:UYB458769 VHX458768:VHX458769 VRT458768:VRT458769 WBP458768:WBP458769 WLL458768:WLL458769 WVH458768:WVH458769 IV524304:IV524305 SR524304:SR524305 ACN524304:ACN524305 AMJ524304:AMJ524305 AWF524304:AWF524305 BGB524304:BGB524305 BPX524304:BPX524305 BZT524304:BZT524305 CJP524304:CJP524305 CTL524304:CTL524305 DDH524304:DDH524305 DND524304:DND524305 DWZ524304:DWZ524305 EGV524304:EGV524305 EQR524304:EQR524305 FAN524304:FAN524305 FKJ524304:FKJ524305 FUF524304:FUF524305 GEB524304:GEB524305 GNX524304:GNX524305 GXT524304:GXT524305 HHP524304:HHP524305 HRL524304:HRL524305 IBH524304:IBH524305 ILD524304:ILD524305 IUZ524304:IUZ524305 JEV524304:JEV524305 JOR524304:JOR524305 JYN524304:JYN524305 KIJ524304:KIJ524305 KSF524304:KSF524305 LCB524304:LCB524305 LLX524304:LLX524305 LVT524304:LVT524305 MFP524304:MFP524305 MPL524304:MPL524305 MZH524304:MZH524305 NJD524304:NJD524305 NSZ524304:NSZ524305 OCV524304:OCV524305 OMR524304:OMR524305 OWN524304:OWN524305 PGJ524304:PGJ524305 PQF524304:PQF524305 QAB524304:QAB524305 QJX524304:QJX524305 QTT524304:QTT524305 RDP524304:RDP524305 RNL524304:RNL524305 RXH524304:RXH524305 SHD524304:SHD524305 SQZ524304:SQZ524305 TAV524304:TAV524305 TKR524304:TKR524305 TUN524304:TUN524305 UEJ524304:UEJ524305 UOF524304:UOF524305 UYB524304:UYB524305 VHX524304:VHX524305 VRT524304:VRT524305 WBP524304:WBP524305 WLL524304:WLL524305 WVH524304:WVH524305 IV589840:IV589841 SR589840:SR589841 ACN589840:ACN589841 AMJ589840:AMJ589841 AWF589840:AWF589841 BGB589840:BGB589841 BPX589840:BPX589841 BZT589840:BZT589841 CJP589840:CJP589841 CTL589840:CTL589841 DDH589840:DDH589841 DND589840:DND589841 DWZ589840:DWZ589841 EGV589840:EGV589841 EQR589840:EQR589841 FAN589840:FAN589841 FKJ589840:FKJ589841 FUF589840:FUF589841 GEB589840:GEB589841 GNX589840:GNX589841 GXT589840:GXT589841 HHP589840:HHP589841 HRL589840:HRL589841 IBH589840:IBH589841 ILD589840:ILD589841 IUZ589840:IUZ589841 JEV589840:JEV589841 JOR589840:JOR589841 JYN589840:JYN589841 KIJ589840:KIJ589841 KSF589840:KSF589841 LCB589840:LCB589841 LLX589840:LLX589841 LVT589840:LVT589841 MFP589840:MFP589841 MPL589840:MPL589841 MZH589840:MZH589841 NJD589840:NJD589841 NSZ589840:NSZ589841 OCV589840:OCV589841 OMR589840:OMR589841 OWN589840:OWN589841 PGJ589840:PGJ589841 PQF589840:PQF589841 QAB589840:QAB589841 QJX589840:QJX589841 QTT589840:QTT589841 RDP589840:RDP589841 RNL589840:RNL589841 RXH589840:RXH589841 SHD589840:SHD589841 SQZ589840:SQZ589841 TAV589840:TAV589841 TKR589840:TKR589841 TUN589840:TUN589841 UEJ589840:UEJ589841 UOF589840:UOF589841 UYB589840:UYB589841 VHX589840:VHX589841 VRT589840:VRT589841 WBP589840:WBP589841 WLL589840:WLL589841 WVH589840:WVH589841 IV655376:IV655377 SR655376:SR655377 ACN655376:ACN655377 AMJ655376:AMJ655377 AWF655376:AWF655377 BGB655376:BGB655377 BPX655376:BPX655377 BZT655376:BZT655377 CJP655376:CJP655377 CTL655376:CTL655377 DDH655376:DDH655377 DND655376:DND655377 DWZ655376:DWZ655377 EGV655376:EGV655377 EQR655376:EQR655377 FAN655376:FAN655377 FKJ655376:FKJ655377 FUF655376:FUF655377 GEB655376:GEB655377 GNX655376:GNX655377 GXT655376:GXT655377 HHP655376:HHP655377 HRL655376:HRL655377 IBH655376:IBH655377 ILD655376:ILD655377 IUZ655376:IUZ655377 JEV655376:JEV655377 JOR655376:JOR655377 JYN655376:JYN655377 KIJ655376:KIJ655377 KSF655376:KSF655377 LCB655376:LCB655377 LLX655376:LLX655377 LVT655376:LVT655377 MFP655376:MFP655377 MPL655376:MPL655377 MZH655376:MZH655377 NJD655376:NJD655377 NSZ655376:NSZ655377 OCV655376:OCV655377 OMR655376:OMR655377 OWN655376:OWN655377 PGJ655376:PGJ655377 PQF655376:PQF655377 QAB655376:QAB655377 QJX655376:QJX655377 QTT655376:QTT655377 RDP655376:RDP655377 RNL655376:RNL655377 RXH655376:RXH655377 SHD655376:SHD655377 SQZ655376:SQZ655377 TAV655376:TAV655377 TKR655376:TKR655377 TUN655376:TUN655377 UEJ655376:UEJ655377 UOF655376:UOF655377 UYB655376:UYB655377 VHX655376:VHX655377 VRT655376:VRT655377 WBP655376:WBP655377 WLL655376:WLL655377 WVH655376:WVH655377 IV720912:IV720913 SR720912:SR720913 ACN720912:ACN720913 AMJ720912:AMJ720913 AWF720912:AWF720913 BGB720912:BGB720913 BPX720912:BPX720913 BZT720912:BZT720913 CJP720912:CJP720913 CTL720912:CTL720913 DDH720912:DDH720913 DND720912:DND720913 DWZ720912:DWZ720913 EGV720912:EGV720913 EQR720912:EQR720913 FAN720912:FAN720913 FKJ720912:FKJ720913 FUF720912:FUF720913 GEB720912:GEB720913 GNX720912:GNX720913 GXT720912:GXT720913 HHP720912:HHP720913 HRL720912:HRL720913 IBH720912:IBH720913 ILD720912:ILD720913 IUZ720912:IUZ720913 JEV720912:JEV720913 JOR720912:JOR720913 JYN720912:JYN720913 KIJ720912:KIJ720913 KSF720912:KSF720913 LCB720912:LCB720913 LLX720912:LLX720913 LVT720912:LVT720913 MFP720912:MFP720913 MPL720912:MPL720913 MZH720912:MZH720913 NJD720912:NJD720913 NSZ720912:NSZ720913 OCV720912:OCV720913 OMR720912:OMR720913 OWN720912:OWN720913 PGJ720912:PGJ720913 PQF720912:PQF720913 QAB720912:QAB720913 QJX720912:QJX720913 QTT720912:QTT720913 RDP720912:RDP720913 RNL720912:RNL720913 RXH720912:RXH720913 SHD720912:SHD720913 SQZ720912:SQZ720913 TAV720912:TAV720913 TKR720912:TKR720913 TUN720912:TUN720913 UEJ720912:UEJ720913 UOF720912:UOF720913 UYB720912:UYB720913 VHX720912:VHX720913 VRT720912:VRT720913 WBP720912:WBP720913 WLL720912:WLL720913 WVH720912:WVH720913 IV786448:IV786449 SR786448:SR786449 ACN786448:ACN786449 AMJ786448:AMJ786449 AWF786448:AWF786449 BGB786448:BGB786449 BPX786448:BPX786449 BZT786448:BZT786449 CJP786448:CJP786449 CTL786448:CTL786449 DDH786448:DDH786449 DND786448:DND786449 DWZ786448:DWZ786449 EGV786448:EGV786449 EQR786448:EQR786449 FAN786448:FAN786449 FKJ786448:FKJ786449 FUF786448:FUF786449 GEB786448:GEB786449 GNX786448:GNX786449 GXT786448:GXT786449 HHP786448:HHP786449 HRL786448:HRL786449 IBH786448:IBH786449 ILD786448:ILD786449 IUZ786448:IUZ786449 JEV786448:JEV786449 JOR786448:JOR786449 JYN786448:JYN786449 KIJ786448:KIJ786449 KSF786448:KSF786449 LCB786448:LCB786449 LLX786448:LLX786449 LVT786448:LVT786449 MFP786448:MFP786449 MPL786448:MPL786449 MZH786448:MZH786449 NJD786448:NJD786449 NSZ786448:NSZ786449 OCV786448:OCV786449 OMR786448:OMR786449 OWN786448:OWN786449 PGJ786448:PGJ786449 PQF786448:PQF786449 QAB786448:QAB786449 QJX786448:QJX786449 QTT786448:QTT786449 RDP786448:RDP786449 RNL786448:RNL786449 RXH786448:RXH786449 SHD786448:SHD786449 SQZ786448:SQZ786449 TAV786448:TAV786449 TKR786448:TKR786449 TUN786448:TUN786449 UEJ786448:UEJ786449 UOF786448:UOF786449 UYB786448:UYB786449 VHX786448:VHX786449 VRT786448:VRT786449 WBP786448:WBP786449 WLL786448:WLL786449 WVH786448:WVH786449 IV851984:IV851985 SR851984:SR851985 ACN851984:ACN851985 AMJ851984:AMJ851985 AWF851984:AWF851985 BGB851984:BGB851985 BPX851984:BPX851985 BZT851984:BZT851985 CJP851984:CJP851985 CTL851984:CTL851985 DDH851984:DDH851985 DND851984:DND851985 DWZ851984:DWZ851985 EGV851984:EGV851985 EQR851984:EQR851985 FAN851984:FAN851985 FKJ851984:FKJ851985 FUF851984:FUF851985 GEB851984:GEB851985 GNX851984:GNX851985 GXT851984:GXT851985 HHP851984:HHP851985 HRL851984:HRL851985 IBH851984:IBH851985 ILD851984:ILD851985 IUZ851984:IUZ851985 JEV851984:JEV851985 JOR851984:JOR851985 JYN851984:JYN851985 KIJ851984:KIJ851985 KSF851984:KSF851985 LCB851984:LCB851985 LLX851984:LLX851985 LVT851984:LVT851985 MFP851984:MFP851985 MPL851984:MPL851985 MZH851984:MZH851985 NJD851984:NJD851985 NSZ851984:NSZ851985 OCV851984:OCV851985 OMR851984:OMR851985 OWN851984:OWN851985 PGJ851984:PGJ851985 PQF851984:PQF851985 QAB851984:QAB851985 QJX851984:QJX851985 QTT851984:QTT851985 RDP851984:RDP851985 RNL851984:RNL851985 RXH851984:RXH851985 SHD851984:SHD851985 SQZ851984:SQZ851985 TAV851984:TAV851985 TKR851984:TKR851985 TUN851984:TUN851985 UEJ851984:UEJ851985 UOF851984:UOF851985 UYB851984:UYB851985 VHX851984:VHX851985 VRT851984:VRT851985 WBP851984:WBP851985 WLL851984:WLL851985 WVH851984:WVH851985 IV917520:IV917521 SR917520:SR917521 ACN917520:ACN917521 AMJ917520:AMJ917521 AWF917520:AWF917521 BGB917520:BGB917521 BPX917520:BPX917521 BZT917520:BZT917521 CJP917520:CJP917521 CTL917520:CTL917521 DDH917520:DDH917521 DND917520:DND917521 DWZ917520:DWZ917521 EGV917520:EGV917521 EQR917520:EQR917521 FAN917520:FAN917521 FKJ917520:FKJ917521 FUF917520:FUF917521 GEB917520:GEB917521 GNX917520:GNX917521 GXT917520:GXT917521 HHP917520:HHP917521 HRL917520:HRL917521 IBH917520:IBH917521 ILD917520:ILD917521 IUZ917520:IUZ917521 JEV917520:JEV917521 JOR917520:JOR917521 JYN917520:JYN917521 KIJ917520:KIJ917521 KSF917520:KSF917521 LCB917520:LCB917521 LLX917520:LLX917521 LVT917520:LVT917521 MFP917520:MFP917521 MPL917520:MPL917521 MZH917520:MZH917521 NJD917520:NJD917521 NSZ917520:NSZ917521 OCV917520:OCV917521 OMR917520:OMR917521 OWN917520:OWN917521 PGJ917520:PGJ917521 PQF917520:PQF917521 QAB917520:QAB917521 QJX917520:QJX917521 QTT917520:QTT917521 RDP917520:RDP917521 RNL917520:RNL917521 RXH917520:RXH917521 SHD917520:SHD917521 SQZ917520:SQZ917521 TAV917520:TAV917521 TKR917520:TKR917521 TUN917520:TUN917521 UEJ917520:UEJ917521 UOF917520:UOF917521 UYB917520:UYB917521 VHX917520:VHX917521 VRT917520:VRT917521 WBP917520:WBP917521 WLL917520:WLL917521 WVH917520:WVH917521 IV983056:IV983057 SR983056:SR983057 ACN983056:ACN983057 AMJ983056:AMJ983057 AWF983056:AWF983057 BGB983056:BGB983057 BPX983056:BPX983057 BZT983056:BZT983057 CJP983056:CJP983057 CTL983056:CTL983057 DDH983056:DDH983057 DND983056:DND983057 DWZ983056:DWZ983057 EGV983056:EGV983057 EQR983056:EQR983057 FAN983056:FAN983057 FKJ983056:FKJ983057 FUF983056:FUF983057 GEB983056:GEB983057 GNX983056:GNX983057 GXT983056:GXT983057 HHP983056:HHP983057 HRL983056:HRL983057 IBH983056:IBH983057 ILD983056:ILD983057 IUZ983056:IUZ983057 JEV983056:JEV983057 JOR983056:JOR983057 JYN983056:JYN983057 KIJ983056:KIJ983057 KSF983056:KSF983057 LCB983056:LCB983057 LLX983056:LLX983057 LVT983056:LVT983057 MFP983056:MFP983057 MPL983056:MPL983057 MZH983056:MZH983057 NJD983056:NJD983057 NSZ983056:NSZ983057 OCV983056:OCV983057 OMR983056:OMR983057 OWN983056:OWN983057 PGJ983056:PGJ983057 PQF983056:PQF983057 QAB983056:QAB983057 QJX983056:QJX983057 QTT983056:QTT983057 RDP983056:RDP983057 RNL983056:RNL983057 RXH983056:RXH983057 SHD983056:SHD983057 SQZ983056:SQZ983057 TAV983056:TAV983057 TKR983056:TKR983057 TUN983056:TUN983057 UEJ983056:UEJ983057 UOF983056:UOF983057 UYB983056:UYB983057 VHX983056:VHX983057 VRT983056:VRT983057 WBP983056:WBP983057 WLL983056:WLL983057 WVH983056:WVH983057 IV14:IV24 SR14:SR24 ACN14:ACN24 AMJ14:AMJ24 AWF14:AWF24 BGB14:BGB24 BPX14:BPX24 BZT14:BZT24 CJP14:CJP24 CTL14:CTL24 DDH14:DDH24 DND14:DND24 DWZ14:DWZ24 EGV14:EGV24 EQR14:EQR24 FAN14:FAN24 FKJ14:FKJ24 FUF14:FUF24 GEB14:GEB24 GNX14:GNX24 GXT14:GXT24 HHP14:HHP24 HRL14:HRL24 IBH14:IBH24 ILD14:ILD24 IUZ14:IUZ24 JEV14:JEV24 JOR14:JOR24 JYN14:JYN24 KIJ14:KIJ24 KSF14:KSF24 LCB14:LCB24 LLX14:LLX24 LVT14:LVT24 MFP14:MFP24 MPL14:MPL24 MZH14:MZH24 NJD14:NJD24 NSZ14:NSZ24 OCV14:OCV24 OMR14:OMR24 OWN14:OWN24 PGJ14:PGJ24 PQF14:PQF24 QAB14:QAB24 QJX14:QJX24 QTT14:QTT24 RDP14:RDP24 RNL14:RNL24 RXH14:RXH24 SHD14:SHD24 SQZ14:SQZ24 TAV14:TAV24 TKR14:TKR24 TUN14:TUN24 UEJ14:UEJ24 UOF14:UOF24 UYB14:UYB24 VHX14:VHX24 VRT14:VRT24 WBP14:WBP24 WLL14:WLL24 WVH14:WVH24 IV65555:IV65558 SR65555:SR65558 ACN65555:ACN65558 AMJ65555:AMJ65558 AWF65555:AWF65558 BGB65555:BGB65558 BPX65555:BPX65558 BZT65555:BZT65558 CJP65555:CJP65558 CTL65555:CTL65558 DDH65555:DDH65558 DND65555:DND65558 DWZ65555:DWZ65558 EGV65555:EGV65558 EQR65555:EQR65558 FAN65555:FAN65558 FKJ65555:FKJ65558 FUF65555:FUF65558 GEB65555:GEB65558 GNX65555:GNX65558 GXT65555:GXT65558 HHP65555:HHP65558 HRL65555:HRL65558 IBH65555:IBH65558 ILD65555:ILD65558 IUZ65555:IUZ65558 JEV65555:JEV65558 JOR65555:JOR65558 JYN65555:JYN65558 KIJ65555:KIJ65558 KSF65555:KSF65558 LCB65555:LCB65558 LLX65555:LLX65558 LVT65555:LVT65558 MFP65555:MFP65558 MPL65555:MPL65558 MZH65555:MZH65558 NJD65555:NJD65558 NSZ65555:NSZ65558 OCV65555:OCV65558 OMR65555:OMR65558 OWN65555:OWN65558 PGJ65555:PGJ65558 PQF65555:PQF65558 QAB65555:QAB65558 QJX65555:QJX65558 QTT65555:QTT65558 RDP65555:RDP65558 RNL65555:RNL65558 RXH65555:RXH65558 SHD65555:SHD65558 SQZ65555:SQZ65558 TAV65555:TAV65558 TKR65555:TKR65558 TUN65555:TUN65558 UEJ65555:UEJ65558 UOF65555:UOF65558 UYB65555:UYB65558 VHX65555:VHX65558 VRT65555:VRT65558 WBP65555:WBP65558 WLL65555:WLL65558 WVH65555:WVH65558 IV131091:IV131094 SR131091:SR131094 ACN131091:ACN131094 AMJ131091:AMJ131094 AWF131091:AWF131094 BGB131091:BGB131094 BPX131091:BPX131094 BZT131091:BZT131094 CJP131091:CJP131094 CTL131091:CTL131094 DDH131091:DDH131094 DND131091:DND131094 DWZ131091:DWZ131094 EGV131091:EGV131094 EQR131091:EQR131094 FAN131091:FAN131094 FKJ131091:FKJ131094 FUF131091:FUF131094 GEB131091:GEB131094 GNX131091:GNX131094 GXT131091:GXT131094 HHP131091:HHP131094 HRL131091:HRL131094 IBH131091:IBH131094 ILD131091:ILD131094 IUZ131091:IUZ131094 JEV131091:JEV131094 JOR131091:JOR131094 JYN131091:JYN131094 KIJ131091:KIJ131094 KSF131091:KSF131094 LCB131091:LCB131094 LLX131091:LLX131094 LVT131091:LVT131094 MFP131091:MFP131094 MPL131091:MPL131094 MZH131091:MZH131094 NJD131091:NJD131094 NSZ131091:NSZ131094 OCV131091:OCV131094 OMR131091:OMR131094 OWN131091:OWN131094 PGJ131091:PGJ131094 PQF131091:PQF131094 QAB131091:QAB131094 QJX131091:QJX131094 QTT131091:QTT131094 RDP131091:RDP131094 RNL131091:RNL131094 RXH131091:RXH131094 SHD131091:SHD131094 SQZ131091:SQZ131094 TAV131091:TAV131094 TKR131091:TKR131094 TUN131091:TUN131094 UEJ131091:UEJ131094 UOF131091:UOF131094 UYB131091:UYB131094 VHX131091:VHX131094 VRT131091:VRT131094 WBP131091:WBP131094 WLL131091:WLL131094 WVH131091:WVH131094 IV196627:IV196630 SR196627:SR196630 ACN196627:ACN196630 AMJ196627:AMJ196630 AWF196627:AWF196630 BGB196627:BGB196630 BPX196627:BPX196630 BZT196627:BZT196630 CJP196627:CJP196630 CTL196627:CTL196630 DDH196627:DDH196630 DND196627:DND196630 DWZ196627:DWZ196630 EGV196627:EGV196630 EQR196627:EQR196630 FAN196627:FAN196630 FKJ196627:FKJ196630 FUF196627:FUF196630 GEB196627:GEB196630 GNX196627:GNX196630 GXT196627:GXT196630 HHP196627:HHP196630 HRL196627:HRL196630 IBH196627:IBH196630 ILD196627:ILD196630 IUZ196627:IUZ196630 JEV196627:JEV196630 JOR196627:JOR196630 JYN196627:JYN196630 KIJ196627:KIJ196630 KSF196627:KSF196630 LCB196627:LCB196630 LLX196627:LLX196630 LVT196627:LVT196630 MFP196627:MFP196630 MPL196627:MPL196630 MZH196627:MZH196630 NJD196627:NJD196630 NSZ196627:NSZ196630 OCV196627:OCV196630 OMR196627:OMR196630 OWN196627:OWN196630 PGJ196627:PGJ196630 PQF196627:PQF196630 QAB196627:QAB196630 QJX196627:QJX196630 QTT196627:QTT196630 RDP196627:RDP196630 RNL196627:RNL196630 RXH196627:RXH196630 SHD196627:SHD196630 SQZ196627:SQZ196630 TAV196627:TAV196630 TKR196627:TKR196630 TUN196627:TUN196630 UEJ196627:UEJ196630 UOF196627:UOF196630 UYB196627:UYB196630 VHX196627:VHX196630 VRT196627:VRT196630 WBP196627:WBP196630 WLL196627:WLL196630 WVH196627:WVH196630 IV262163:IV262166 SR262163:SR262166 ACN262163:ACN262166 AMJ262163:AMJ262166 AWF262163:AWF262166 BGB262163:BGB262166 BPX262163:BPX262166 BZT262163:BZT262166 CJP262163:CJP262166 CTL262163:CTL262166 DDH262163:DDH262166 DND262163:DND262166 DWZ262163:DWZ262166 EGV262163:EGV262166 EQR262163:EQR262166 FAN262163:FAN262166 FKJ262163:FKJ262166 FUF262163:FUF262166 GEB262163:GEB262166 GNX262163:GNX262166 GXT262163:GXT262166 HHP262163:HHP262166 HRL262163:HRL262166 IBH262163:IBH262166 ILD262163:ILD262166 IUZ262163:IUZ262166 JEV262163:JEV262166 JOR262163:JOR262166 JYN262163:JYN262166 KIJ262163:KIJ262166 KSF262163:KSF262166 LCB262163:LCB262166 LLX262163:LLX262166 LVT262163:LVT262166 MFP262163:MFP262166 MPL262163:MPL262166 MZH262163:MZH262166 NJD262163:NJD262166 NSZ262163:NSZ262166 OCV262163:OCV262166 OMR262163:OMR262166 OWN262163:OWN262166 PGJ262163:PGJ262166 PQF262163:PQF262166 QAB262163:QAB262166 QJX262163:QJX262166 QTT262163:QTT262166 RDP262163:RDP262166 RNL262163:RNL262166 RXH262163:RXH262166 SHD262163:SHD262166 SQZ262163:SQZ262166 TAV262163:TAV262166 TKR262163:TKR262166 TUN262163:TUN262166 UEJ262163:UEJ262166 UOF262163:UOF262166 UYB262163:UYB262166 VHX262163:VHX262166 VRT262163:VRT262166 WBP262163:WBP262166 WLL262163:WLL262166 WVH262163:WVH262166 IV327699:IV327702 SR327699:SR327702 ACN327699:ACN327702 AMJ327699:AMJ327702 AWF327699:AWF327702 BGB327699:BGB327702 BPX327699:BPX327702 BZT327699:BZT327702 CJP327699:CJP327702 CTL327699:CTL327702 DDH327699:DDH327702 DND327699:DND327702 DWZ327699:DWZ327702 EGV327699:EGV327702 EQR327699:EQR327702 FAN327699:FAN327702 FKJ327699:FKJ327702 FUF327699:FUF327702 GEB327699:GEB327702 GNX327699:GNX327702 GXT327699:GXT327702 HHP327699:HHP327702 HRL327699:HRL327702 IBH327699:IBH327702 ILD327699:ILD327702 IUZ327699:IUZ327702 JEV327699:JEV327702 JOR327699:JOR327702 JYN327699:JYN327702 KIJ327699:KIJ327702 KSF327699:KSF327702 LCB327699:LCB327702 LLX327699:LLX327702 LVT327699:LVT327702 MFP327699:MFP327702 MPL327699:MPL327702 MZH327699:MZH327702 NJD327699:NJD327702 NSZ327699:NSZ327702 OCV327699:OCV327702 OMR327699:OMR327702 OWN327699:OWN327702 PGJ327699:PGJ327702 PQF327699:PQF327702 QAB327699:QAB327702 QJX327699:QJX327702 QTT327699:QTT327702 RDP327699:RDP327702 RNL327699:RNL327702 RXH327699:RXH327702 SHD327699:SHD327702 SQZ327699:SQZ327702 TAV327699:TAV327702 TKR327699:TKR327702 TUN327699:TUN327702 UEJ327699:UEJ327702 UOF327699:UOF327702 UYB327699:UYB327702 VHX327699:VHX327702 VRT327699:VRT327702 WBP327699:WBP327702 WLL327699:WLL327702 WVH327699:WVH327702 IV393235:IV393238 SR393235:SR393238 ACN393235:ACN393238 AMJ393235:AMJ393238 AWF393235:AWF393238 BGB393235:BGB393238 BPX393235:BPX393238 BZT393235:BZT393238 CJP393235:CJP393238 CTL393235:CTL393238 DDH393235:DDH393238 DND393235:DND393238 DWZ393235:DWZ393238 EGV393235:EGV393238 EQR393235:EQR393238 FAN393235:FAN393238 FKJ393235:FKJ393238 FUF393235:FUF393238 GEB393235:GEB393238 GNX393235:GNX393238 GXT393235:GXT393238 HHP393235:HHP393238 HRL393235:HRL393238 IBH393235:IBH393238 ILD393235:ILD393238 IUZ393235:IUZ393238 JEV393235:JEV393238 JOR393235:JOR393238 JYN393235:JYN393238 KIJ393235:KIJ393238 KSF393235:KSF393238 LCB393235:LCB393238 LLX393235:LLX393238 LVT393235:LVT393238 MFP393235:MFP393238 MPL393235:MPL393238 MZH393235:MZH393238 NJD393235:NJD393238 NSZ393235:NSZ393238 OCV393235:OCV393238 OMR393235:OMR393238 OWN393235:OWN393238 PGJ393235:PGJ393238 PQF393235:PQF393238 QAB393235:QAB393238 QJX393235:QJX393238 QTT393235:QTT393238 RDP393235:RDP393238 RNL393235:RNL393238 RXH393235:RXH393238 SHD393235:SHD393238 SQZ393235:SQZ393238 TAV393235:TAV393238 TKR393235:TKR393238 TUN393235:TUN393238 UEJ393235:UEJ393238 UOF393235:UOF393238 UYB393235:UYB393238 VHX393235:VHX393238 VRT393235:VRT393238 WBP393235:WBP393238 WLL393235:WLL393238 WVH393235:WVH393238 IV458771:IV458774 SR458771:SR458774 ACN458771:ACN458774 AMJ458771:AMJ458774 AWF458771:AWF458774 BGB458771:BGB458774 BPX458771:BPX458774 BZT458771:BZT458774 CJP458771:CJP458774 CTL458771:CTL458774 DDH458771:DDH458774 DND458771:DND458774 DWZ458771:DWZ458774 EGV458771:EGV458774 EQR458771:EQR458774 FAN458771:FAN458774 FKJ458771:FKJ458774 FUF458771:FUF458774 GEB458771:GEB458774 GNX458771:GNX458774 GXT458771:GXT458774 HHP458771:HHP458774 HRL458771:HRL458774 IBH458771:IBH458774 ILD458771:ILD458774 IUZ458771:IUZ458774 JEV458771:JEV458774 JOR458771:JOR458774 JYN458771:JYN458774 KIJ458771:KIJ458774 KSF458771:KSF458774 LCB458771:LCB458774 LLX458771:LLX458774 LVT458771:LVT458774 MFP458771:MFP458774 MPL458771:MPL458774 MZH458771:MZH458774 NJD458771:NJD458774 NSZ458771:NSZ458774 OCV458771:OCV458774 OMR458771:OMR458774 OWN458771:OWN458774 PGJ458771:PGJ458774 PQF458771:PQF458774 QAB458771:QAB458774 QJX458771:QJX458774 QTT458771:QTT458774 RDP458771:RDP458774 RNL458771:RNL458774 RXH458771:RXH458774 SHD458771:SHD458774 SQZ458771:SQZ458774 TAV458771:TAV458774 TKR458771:TKR458774 TUN458771:TUN458774 UEJ458771:UEJ458774 UOF458771:UOF458774 UYB458771:UYB458774 VHX458771:VHX458774 VRT458771:VRT458774 WBP458771:WBP458774 WLL458771:WLL458774 WVH458771:WVH458774 IV524307:IV524310 SR524307:SR524310 ACN524307:ACN524310 AMJ524307:AMJ524310 AWF524307:AWF524310 BGB524307:BGB524310 BPX524307:BPX524310 BZT524307:BZT524310 CJP524307:CJP524310 CTL524307:CTL524310 DDH524307:DDH524310 DND524307:DND524310 DWZ524307:DWZ524310 EGV524307:EGV524310 EQR524307:EQR524310 FAN524307:FAN524310 FKJ524307:FKJ524310 FUF524307:FUF524310 GEB524307:GEB524310 GNX524307:GNX524310 GXT524307:GXT524310 HHP524307:HHP524310 HRL524307:HRL524310 IBH524307:IBH524310 ILD524307:ILD524310 IUZ524307:IUZ524310 JEV524307:JEV524310 JOR524307:JOR524310 JYN524307:JYN524310 KIJ524307:KIJ524310 KSF524307:KSF524310 LCB524307:LCB524310 LLX524307:LLX524310 LVT524307:LVT524310 MFP524307:MFP524310 MPL524307:MPL524310 MZH524307:MZH524310 NJD524307:NJD524310 NSZ524307:NSZ524310 OCV524307:OCV524310 OMR524307:OMR524310 OWN524307:OWN524310 PGJ524307:PGJ524310 PQF524307:PQF524310 QAB524307:QAB524310 QJX524307:QJX524310 QTT524307:QTT524310 RDP524307:RDP524310 RNL524307:RNL524310 RXH524307:RXH524310 SHD524307:SHD524310 SQZ524307:SQZ524310 TAV524307:TAV524310 TKR524307:TKR524310 TUN524307:TUN524310 UEJ524307:UEJ524310 UOF524307:UOF524310 UYB524307:UYB524310 VHX524307:VHX524310 VRT524307:VRT524310 WBP524307:WBP524310 WLL524307:WLL524310 WVH524307:WVH524310 IV589843:IV589846 SR589843:SR589846 ACN589843:ACN589846 AMJ589843:AMJ589846 AWF589843:AWF589846 BGB589843:BGB589846 BPX589843:BPX589846 BZT589843:BZT589846 CJP589843:CJP589846 CTL589843:CTL589846 DDH589843:DDH589846 DND589843:DND589846 DWZ589843:DWZ589846 EGV589843:EGV589846 EQR589843:EQR589846 FAN589843:FAN589846 FKJ589843:FKJ589846 FUF589843:FUF589846 GEB589843:GEB589846 GNX589843:GNX589846 GXT589843:GXT589846 HHP589843:HHP589846 HRL589843:HRL589846 IBH589843:IBH589846 ILD589843:ILD589846 IUZ589843:IUZ589846 JEV589843:JEV589846 JOR589843:JOR589846 JYN589843:JYN589846 KIJ589843:KIJ589846 KSF589843:KSF589846 LCB589843:LCB589846 LLX589843:LLX589846 LVT589843:LVT589846 MFP589843:MFP589846 MPL589843:MPL589846 MZH589843:MZH589846 NJD589843:NJD589846 NSZ589843:NSZ589846 OCV589843:OCV589846 OMR589843:OMR589846 OWN589843:OWN589846 PGJ589843:PGJ589846 PQF589843:PQF589846 QAB589843:QAB589846 QJX589843:QJX589846 QTT589843:QTT589846 RDP589843:RDP589846 RNL589843:RNL589846 RXH589843:RXH589846 SHD589843:SHD589846 SQZ589843:SQZ589846 TAV589843:TAV589846 TKR589843:TKR589846 TUN589843:TUN589846 UEJ589843:UEJ589846 UOF589843:UOF589846 UYB589843:UYB589846 VHX589843:VHX589846 VRT589843:VRT589846 WBP589843:WBP589846 WLL589843:WLL589846 WVH589843:WVH589846 IV655379:IV655382 SR655379:SR655382 ACN655379:ACN655382 AMJ655379:AMJ655382 AWF655379:AWF655382 BGB655379:BGB655382 BPX655379:BPX655382 BZT655379:BZT655382 CJP655379:CJP655382 CTL655379:CTL655382 DDH655379:DDH655382 DND655379:DND655382 DWZ655379:DWZ655382 EGV655379:EGV655382 EQR655379:EQR655382 FAN655379:FAN655382 FKJ655379:FKJ655382 FUF655379:FUF655382 GEB655379:GEB655382 GNX655379:GNX655382 GXT655379:GXT655382 HHP655379:HHP655382 HRL655379:HRL655382 IBH655379:IBH655382 ILD655379:ILD655382 IUZ655379:IUZ655382 JEV655379:JEV655382 JOR655379:JOR655382 JYN655379:JYN655382 KIJ655379:KIJ655382 KSF655379:KSF655382 LCB655379:LCB655382 LLX655379:LLX655382 LVT655379:LVT655382 MFP655379:MFP655382 MPL655379:MPL655382 MZH655379:MZH655382 NJD655379:NJD655382 NSZ655379:NSZ655382 OCV655379:OCV655382 OMR655379:OMR655382 OWN655379:OWN655382 PGJ655379:PGJ655382 PQF655379:PQF655382 QAB655379:QAB655382 QJX655379:QJX655382 QTT655379:QTT655382 RDP655379:RDP655382 RNL655379:RNL655382 RXH655379:RXH655382 SHD655379:SHD655382 SQZ655379:SQZ655382 TAV655379:TAV655382 TKR655379:TKR655382 TUN655379:TUN655382 UEJ655379:UEJ655382 UOF655379:UOF655382 UYB655379:UYB655382 VHX655379:VHX655382 VRT655379:VRT655382 WBP655379:WBP655382 WLL655379:WLL655382 WVH655379:WVH655382 IV720915:IV720918 SR720915:SR720918 ACN720915:ACN720918 AMJ720915:AMJ720918 AWF720915:AWF720918 BGB720915:BGB720918 BPX720915:BPX720918 BZT720915:BZT720918 CJP720915:CJP720918 CTL720915:CTL720918 DDH720915:DDH720918 DND720915:DND720918 DWZ720915:DWZ720918 EGV720915:EGV720918 EQR720915:EQR720918 FAN720915:FAN720918 FKJ720915:FKJ720918 FUF720915:FUF720918 GEB720915:GEB720918 GNX720915:GNX720918 GXT720915:GXT720918 HHP720915:HHP720918 HRL720915:HRL720918 IBH720915:IBH720918 ILD720915:ILD720918 IUZ720915:IUZ720918 JEV720915:JEV720918 JOR720915:JOR720918 JYN720915:JYN720918 KIJ720915:KIJ720918 KSF720915:KSF720918 LCB720915:LCB720918 LLX720915:LLX720918 LVT720915:LVT720918 MFP720915:MFP720918 MPL720915:MPL720918 MZH720915:MZH720918 NJD720915:NJD720918 NSZ720915:NSZ720918 OCV720915:OCV720918 OMR720915:OMR720918 OWN720915:OWN720918 PGJ720915:PGJ720918 PQF720915:PQF720918 QAB720915:QAB720918 QJX720915:QJX720918 QTT720915:QTT720918 RDP720915:RDP720918 RNL720915:RNL720918 RXH720915:RXH720918 SHD720915:SHD720918 SQZ720915:SQZ720918 TAV720915:TAV720918 TKR720915:TKR720918 TUN720915:TUN720918 UEJ720915:UEJ720918 UOF720915:UOF720918 UYB720915:UYB720918 VHX720915:VHX720918 VRT720915:VRT720918 WBP720915:WBP720918 WLL720915:WLL720918 WVH720915:WVH720918 IV786451:IV786454 SR786451:SR786454 ACN786451:ACN786454 AMJ786451:AMJ786454 AWF786451:AWF786454 BGB786451:BGB786454 BPX786451:BPX786454 BZT786451:BZT786454 CJP786451:CJP786454 CTL786451:CTL786454 DDH786451:DDH786454 DND786451:DND786454 DWZ786451:DWZ786454 EGV786451:EGV786454 EQR786451:EQR786454 FAN786451:FAN786454 FKJ786451:FKJ786454 FUF786451:FUF786454 GEB786451:GEB786454 GNX786451:GNX786454 GXT786451:GXT786454 HHP786451:HHP786454 HRL786451:HRL786454 IBH786451:IBH786454 ILD786451:ILD786454 IUZ786451:IUZ786454 JEV786451:JEV786454 JOR786451:JOR786454 JYN786451:JYN786454 KIJ786451:KIJ786454 KSF786451:KSF786454 LCB786451:LCB786454 LLX786451:LLX786454 LVT786451:LVT786454 MFP786451:MFP786454 MPL786451:MPL786454 MZH786451:MZH786454 NJD786451:NJD786454 NSZ786451:NSZ786454 OCV786451:OCV786454 OMR786451:OMR786454 OWN786451:OWN786454 PGJ786451:PGJ786454 PQF786451:PQF786454 QAB786451:QAB786454 QJX786451:QJX786454 QTT786451:QTT786454 RDP786451:RDP786454 RNL786451:RNL786454 RXH786451:RXH786454 SHD786451:SHD786454 SQZ786451:SQZ786454 TAV786451:TAV786454 TKR786451:TKR786454 TUN786451:TUN786454 UEJ786451:UEJ786454 UOF786451:UOF786454 UYB786451:UYB786454 VHX786451:VHX786454 VRT786451:VRT786454 WBP786451:WBP786454 WLL786451:WLL786454 WVH786451:WVH786454 IV851987:IV851990 SR851987:SR851990 ACN851987:ACN851990 AMJ851987:AMJ851990 AWF851987:AWF851990 BGB851987:BGB851990 BPX851987:BPX851990 BZT851987:BZT851990 CJP851987:CJP851990 CTL851987:CTL851990 DDH851987:DDH851990 DND851987:DND851990 DWZ851987:DWZ851990 EGV851987:EGV851990 EQR851987:EQR851990 FAN851987:FAN851990 FKJ851987:FKJ851990 FUF851987:FUF851990 GEB851987:GEB851990 GNX851987:GNX851990 GXT851987:GXT851990 HHP851987:HHP851990 HRL851987:HRL851990 IBH851987:IBH851990 ILD851987:ILD851990 IUZ851987:IUZ851990 JEV851987:JEV851990 JOR851987:JOR851990 JYN851987:JYN851990 KIJ851987:KIJ851990 KSF851987:KSF851990 LCB851987:LCB851990 LLX851987:LLX851990 LVT851987:LVT851990 MFP851987:MFP851990 MPL851987:MPL851990 MZH851987:MZH851990 NJD851987:NJD851990 NSZ851987:NSZ851990 OCV851987:OCV851990 OMR851987:OMR851990 OWN851987:OWN851990 PGJ851987:PGJ851990 PQF851987:PQF851990 QAB851987:QAB851990 QJX851987:QJX851990 QTT851987:QTT851990 RDP851987:RDP851990 RNL851987:RNL851990 RXH851987:RXH851990 SHD851987:SHD851990 SQZ851987:SQZ851990 TAV851987:TAV851990 TKR851987:TKR851990 TUN851987:TUN851990 UEJ851987:UEJ851990 UOF851987:UOF851990 UYB851987:UYB851990 VHX851987:VHX851990 VRT851987:VRT851990 WBP851987:WBP851990 WLL851987:WLL851990 WVH851987:WVH851990 IV917523:IV917526 SR917523:SR917526 ACN917523:ACN917526 AMJ917523:AMJ917526 AWF917523:AWF917526 BGB917523:BGB917526 BPX917523:BPX917526 BZT917523:BZT917526 CJP917523:CJP917526 CTL917523:CTL917526 DDH917523:DDH917526 DND917523:DND917526 DWZ917523:DWZ917526 EGV917523:EGV917526 EQR917523:EQR917526 FAN917523:FAN917526 FKJ917523:FKJ917526 FUF917523:FUF917526 GEB917523:GEB917526 GNX917523:GNX917526 GXT917523:GXT917526 HHP917523:HHP917526 HRL917523:HRL917526 IBH917523:IBH917526 ILD917523:ILD917526 IUZ917523:IUZ917526 JEV917523:JEV917526 JOR917523:JOR917526 JYN917523:JYN917526 KIJ917523:KIJ917526 KSF917523:KSF917526 LCB917523:LCB917526 LLX917523:LLX917526 LVT917523:LVT917526 MFP917523:MFP917526 MPL917523:MPL917526 MZH917523:MZH917526 NJD917523:NJD917526 NSZ917523:NSZ917526 OCV917523:OCV917526 OMR917523:OMR917526 OWN917523:OWN917526 PGJ917523:PGJ917526 PQF917523:PQF917526 QAB917523:QAB917526 QJX917523:QJX917526 QTT917523:QTT917526 RDP917523:RDP917526 RNL917523:RNL917526 RXH917523:RXH917526 SHD917523:SHD917526 SQZ917523:SQZ917526 TAV917523:TAV917526 TKR917523:TKR917526 TUN917523:TUN917526 UEJ917523:UEJ917526 UOF917523:UOF917526 UYB917523:UYB917526 VHX917523:VHX917526 VRT917523:VRT917526 WBP917523:WBP917526 WLL917523:WLL917526 WVH917523:WVH917526 IV983059:IV983062 SR983059:SR983062 ACN983059:ACN983062 AMJ983059:AMJ983062 AWF983059:AWF983062 BGB983059:BGB983062 BPX983059:BPX983062 BZT983059:BZT983062 CJP983059:CJP983062 CTL983059:CTL983062 DDH983059:DDH983062 DND983059:DND983062 DWZ983059:DWZ983062 EGV983059:EGV983062 EQR983059:EQR983062 FAN983059:FAN983062 FKJ983059:FKJ983062 FUF983059:FUF983062 GEB983059:GEB983062 GNX983059:GNX983062 GXT983059:GXT983062 HHP983059:HHP983062 HRL983059:HRL983062 IBH983059:IBH983062 ILD983059:ILD983062 IUZ983059:IUZ983062 JEV983059:JEV983062 JOR983059:JOR983062 JYN983059:JYN983062 KIJ983059:KIJ983062 KSF983059:KSF983062 LCB983059:LCB983062 LLX983059:LLX983062 LVT983059:LVT983062 MFP983059:MFP983062 MPL983059:MPL983062 MZH983059:MZH983062 NJD983059:NJD983062 NSZ983059:NSZ983062 OCV983059:OCV983062 OMR983059:OMR983062 OWN983059:OWN983062 PGJ983059:PGJ983062 PQF983059:PQF983062 QAB983059:QAB983062 QJX983059:QJX983062 QTT983059:QTT983062 RDP983059:RDP983062 RNL983059:RNL983062 RXH983059:RXH983062 SHD983059:SHD983062 SQZ983059:SQZ983062 TAV983059:TAV983062 TKR983059:TKR983062 TUN983059:TUN983062 UEJ983059:UEJ983062 UOF983059:UOF983062 UYB983059:UYB983062 VHX983059:VHX983062 VRT983059:VRT983062 WBP983059:WBP983062 WLL983059:WLL983062 WVH983059:WVH983062">
      <formula1>0</formula1>
      <formula2>999999999</formula2>
    </dataValidation>
    <dataValidation type="whole" allowBlank="1" promptTitle="1 year to &lt; 3 years" prompt="Enter a number between 0 and 999,999,999" sqref="IW3:IW9 SS3:SS9 ACO3:ACO9 AMK3:AMK9 AWG3:AWG9 BGC3:BGC9 BPY3:BPY9 BZU3:BZU9 CJQ3:CJQ9 CTM3:CTM9 DDI3:DDI9 DNE3:DNE9 DXA3:DXA9 EGW3:EGW9 EQS3:EQS9 FAO3:FAO9 FKK3:FKK9 FUG3:FUG9 GEC3:GEC9 GNY3:GNY9 GXU3:GXU9 HHQ3:HHQ9 HRM3:HRM9 IBI3:IBI9 ILE3:ILE9 IVA3:IVA9 JEW3:JEW9 JOS3:JOS9 JYO3:JYO9 KIK3:KIK9 KSG3:KSG9 LCC3:LCC9 LLY3:LLY9 LVU3:LVU9 MFQ3:MFQ9 MPM3:MPM9 MZI3:MZI9 NJE3:NJE9 NTA3:NTA9 OCW3:OCW9 OMS3:OMS9 OWO3:OWO9 PGK3:PGK9 PQG3:PQG9 QAC3:QAC9 QJY3:QJY9 QTU3:QTU9 RDQ3:RDQ9 RNM3:RNM9 RXI3:RXI9 SHE3:SHE9 SRA3:SRA9 TAW3:TAW9 TKS3:TKS9 TUO3:TUO9 UEK3:UEK9 UOG3:UOG9 UYC3:UYC9 VHY3:VHY9 VRU3:VRU9 WBQ3:WBQ9 WLM3:WLM9 WVI3:WVI9 IW65543:IW65549 SS65543:SS65549 ACO65543:ACO65549 AMK65543:AMK65549 AWG65543:AWG65549 BGC65543:BGC65549 BPY65543:BPY65549 BZU65543:BZU65549 CJQ65543:CJQ65549 CTM65543:CTM65549 DDI65543:DDI65549 DNE65543:DNE65549 DXA65543:DXA65549 EGW65543:EGW65549 EQS65543:EQS65549 FAO65543:FAO65549 FKK65543:FKK65549 FUG65543:FUG65549 GEC65543:GEC65549 GNY65543:GNY65549 GXU65543:GXU65549 HHQ65543:HHQ65549 HRM65543:HRM65549 IBI65543:IBI65549 ILE65543:ILE65549 IVA65543:IVA65549 JEW65543:JEW65549 JOS65543:JOS65549 JYO65543:JYO65549 KIK65543:KIK65549 KSG65543:KSG65549 LCC65543:LCC65549 LLY65543:LLY65549 LVU65543:LVU65549 MFQ65543:MFQ65549 MPM65543:MPM65549 MZI65543:MZI65549 NJE65543:NJE65549 NTA65543:NTA65549 OCW65543:OCW65549 OMS65543:OMS65549 OWO65543:OWO65549 PGK65543:PGK65549 PQG65543:PQG65549 QAC65543:QAC65549 QJY65543:QJY65549 QTU65543:QTU65549 RDQ65543:RDQ65549 RNM65543:RNM65549 RXI65543:RXI65549 SHE65543:SHE65549 SRA65543:SRA65549 TAW65543:TAW65549 TKS65543:TKS65549 TUO65543:TUO65549 UEK65543:UEK65549 UOG65543:UOG65549 UYC65543:UYC65549 VHY65543:VHY65549 VRU65543:VRU65549 WBQ65543:WBQ65549 WLM65543:WLM65549 WVI65543:WVI65549 IW131079:IW131085 SS131079:SS131085 ACO131079:ACO131085 AMK131079:AMK131085 AWG131079:AWG131085 BGC131079:BGC131085 BPY131079:BPY131085 BZU131079:BZU131085 CJQ131079:CJQ131085 CTM131079:CTM131085 DDI131079:DDI131085 DNE131079:DNE131085 DXA131079:DXA131085 EGW131079:EGW131085 EQS131079:EQS131085 FAO131079:FAO131085 FKK131079:FKK131085 FUG131079:FUG131085 GEC131079:GEC131085 GNY131079:GNY131085 GXU131079:GXU131085 HHQ131079:HHQ131085 HRM131079:HRM131085 IBI131079:IBI131085 ILE131079:ILE131085 IVA131079:IVA131085 JEW131079:JEW131085 JOS131079:JOS131085 JYO131079:JYO131085 KIK131079:KIK131085 KSG131079:KSG131085 LCC131079:LCC131085 LLY131079:LLY131085 LVU131079:LVU131085 MFQ131079:MFQ131085 MPM131079:MPM131085 MZI131079:MZI131085 NJE131079:NJE131085 NTA131079:NTA131085 OCW131079:OCW131085 OMS131079:OMS131085 OWO131079:OWO131085 PGK131079:PGK131085 PQG131079:PQG131085 QAC131079:QAC131085 QJY131079:QJY131085 QTU131079:QTU131085 RDQ131079:RDQ131085 RNM131079:RNM131085 RXI131079:RXI131085 SHE131079:SHE131085 SRA131079:SRA131085 TAW131079:TAW131085 TKS131079:TKS131085 TUO131079:TUO131085 UEK131079:UEK131085 UOG131079:UOG131085 UYC131079:UYC131085 VHY131079:VHY131085 VRU131079:VRU131085 WBQ131079:WBQ131085 WLM131079:WLM131085 WVI131079:WVI131085 IW196615:IW196621 SS196615:SS196621 ACO196615:ACO196621 AMK196615:AMK196621 AWG196615:AWG196621 BGC196615:BGC196621 BPY196615:BPY196621 BZU196615:BZU196621 CJQ196615:CJQ196621 CTM196615:CTM196621 DDI196615:DDI196621 DNE196615:DNE196621 DXA196615:DXA196621 EGW196615:EGW196621 EQS196615:EQS196621 FAO196615:FAO196621 FKK196615:FKK196621 FUG196615:FUG196621 GEC196615:GEC196621 GNY196615:GNY196621 GXU196615:GXU196621 HHQ196615:HHQ196621 HRM196615:HRM196621 IBI196615:IBI196621 ILE196615:ILE196621 IVA196615:IVA196621 JEW196615:JEW196621 JOS196615:JOS196621 JYO196615:JYO196621 KIK196615:KIK196621 KSG196615:KSG196621 LCC196615:LCC196621 LLY196615:LLY196621 LVU196615:LVU196621 MFQ196615:MFQ196621 MPM196615:MPM196621 MZI196615:MZI196621 NJE196615:NJE196621 NTA196615:NTA196621 OCW196615:OCW196621 OMS196615:OMS196621 OWO196615:OWO196621 PGK196615:PGK196621 PQG196615:PQG196621 QAC196615:QAC196621 QJY196615:QJY196621 QTU196615:QTU196621 RDQ196615:RDQ196621 RNM196615:RNM196621 RXI196615:RXI196621 SHE196615:SHE196621 SRA196615:SRA196621 TAW196615:TAW196621 TKS196615:TKS196621 TUO196615:TUO196621 UEK196615:UEK196621 UOG196615:UOG196621 UYC196615:UYC196621 VHY196615:VHY196621 VRU196615:VRU196621 WBQ196615:WBQ196621 WLM196615:WLM196621 WVI196615:WVI196621 IW262151:IW262157 SS262151:SS262157 ACO262151:ACO262157 AMK262151:AMK262157 AWG262151:AWG262157 BGC262151:BGC262157 BPY262151:BPY262157 BZU262151:BZU262157 CJQ262151:CJQ262157 CTM262151:CTM262157 DDI262151:DDI262157 DNE262151:DNE262157 DXA262151:DXA262157 EGW262151:EGW262157 EQS262151:EQS262157 FAO262151:FAO262157 FKK262151:FKK262157 FUG262151:FUG262157 GEC262151:GEC262157 GNY262151:GNY262157 GXU262151:GXU262157 HHQ262151:HHQ262157 HRM262151:HRM262157 IBI262151:IBI262157 ILE262151:ILE262157 IVA262151:IVA262157 JEW262151:JEW262157 JOS262151:JOS262157 JYO262151:JYO262157 KIK262151:KIK262157 KSG262151:KSG262157 LCC262151:LCC262157 LLY262151:LLY262157 LVU262151:LVU262157 MFQ262151:MFQ262157 MPM262151:MPM262157 MZI262151:MZI262157 NJE262151:NJE262157 NTA262151:NTA262157 OCW262151:OCW262157 OMS262151:OMS262157 OWO262151:OWO262157 PGK262151:PGK262157 PQG262151:PQG262157 QAC262151:QAC262157 QJY262151:QJY262157 QTU262151:QTU262157 RDQ262151:RDQ262157 RNM262151:RNM262157 RXI262151:RXI262157 SHE262151:SHE262157 SRA262151:SRA262157 TAW262151:TAW262157 TKS262151:TKS262157 TUO262151:TUO262157 UEK262151:UEK262157 UOG262151:UOG262157 UYC262151:UYC262157 VHY262151:VHY262157 VRU262151:VRU262157 WBQ262151:WBQ262157 WLM262151:WLM262157 WVI262151:WVI262157 IW327687:IW327693 SS327687:SS327693 ACO327687:ACO327693 AMK327687:AMK327693 AWG327687:AWG327693 BGC327687:BGC327693 BPY327687:BPY327693 BZU327687:BZU327693 CJQ327687:CJQ327693 CTM327687:CTM327693 DDI327687:DDI327693 DNE327687:DNE327693 DXA327687:DXA327693 EGW327687:EGW327693 EQS327687:EQS327693 FAO327687:FAO327693 FKK327687:FKK327693 FUG327687:FUG327693 GEC327687:GEC327693 GNY327687:GNY327693 GXU327687:GXU327693 HHQ327687:HHQ327693 HRM327687:HRM327693 IBI327687:IBI327693 ILE327687:ILE327693 IVA327687:IVA327693 JEW327687:JEW327693 JOS327687:JOS327693 JYO327687:JYO327693 KIK327687:KIK327693 KSG327687:KSG327693 LCC327687:LCC327693 LLY327687:LLY327693 LVU327687:LVU327693 MFQ327687:MFQ327693 MPM327687:MPM327693 MZI327687:MZI327693 NJE327687:NJE327693 NTA327687:NTA327693 OCW327687:OCW327693 OMS327687:OMS327693 OWO327687:OWO327693 PGK327687:PGK327693 PQG327687:PQG327693 QAC327687:QAC327693 QJY327687:QJY327693 QTU327687:QTU327693 RDQ327687:RDQ327693 RNM327687:RNM327693 RXI327687:RXI327693 SHE327687:SHE327693 SRA327687:SRA327693 TAW327687:TAW327693 TKS327687:TKS327693 TUO327687:TUO327693 UEK327687:UEK327693 UOG327687:UOG327693 UYC327687:UYC327693 VHY327687:VHY327693 VRU327687:VRU327693 WBQ327687:WBQ327693 WLM327687:WLM327693 WVI327687:WVI327693 IW393223:IW393229 SS393223:SS393229 ACO393223:ACO393229 AMK393223:AMK393229 AWG393223:AWG393229 BGC393223:BGC393229 BPY393223:BPY393229 BZU393223:BZU393229 CJQ393223:CJQ393229 CTM393223:CTM393229 DDI393223:DDI393229 DNE393223:DNE393229 DXA393223:DXA393229 EGW393223:EGW393229 EQS393223:EQS393229 FAO393223:FAO393229 FKK393223:FKK393229 FUG393223:FUG393229 GEC393223:GEC393229 GNY393223:GNY393229 GXU393223:GXU393229 HHQ393223:HHQ393229 HRM393223:HRM393229 IBI393223:IBI393229 ILE393223:ILE393229 IVA393223:IVA393229 JEW393223:JEW393229 JOS393223:JOS393229 JYO393223:JYO393229 KIK393223:KIK393229 KSG393223:KSG393229 LCC393223:LCC393229 LLY393223:LLY393229 LVU393223:LVU393229 MFQ393223:MFQ393229 MPM393223:MPM393229 MZI393223:MZI393229 NJE393223:NJE393229 NTA393223:NTA393229 OCW393223:OCW393229 OMS393223:OMS393229 OWO393223:OWO393229 PGK393223:PGK393229 PQG393223:PQG393229 QAC393223:QAC393229 QJY393223:QJY393229 QTU393223:QTU393229 RDQ393223:RDQ393229 RNM393223:RNM393229 RXI393223:RXI393229 SHE393223:SHE393229 SRA393223:SRA393229 TAW393223:TAW393229 TKS393223:TKS393229 TUO393223:TUO393229 UEK393223:UEK393229 UOG393223:UOG393229 UYC393223:UYC393229 VHY393223:VHY393229 VRU393223:VRU393229 WBQ393223:WBQ393229 WLM393223:WLM393229 WVI393223:WVI393229 IW458759:IW458765 SS458759:SS458765 ACO458759:ACO458765 AMK458759:AMK458765 AWG458759:AWG458765 BGC458759:BGC458765 BPY458759:BPY458765 BZU458759:BZU458765 CJQ458759:CJQ458765 CTM458759:CTM458765 DDI458759:DDI458765 DNE458759:DNE458765 DXA458759:DXA458765 EGW458759:EGW458765 EQS458759:EQS458765 FAO458759:FAO458765 FKK458759:FKK458765 FUG458759:FUG458765 GEC458759:GEC458765 GNY458759:GNY458765 GXU458759:GXU458765 HHQ458759:HHQ458765 HRM458759:HRM458765 IBI458759:IBI458765 ILE458759:ILE458765 IVA458759:IVA458765 JEW458759:JEW458765 JOS458759:JOS458765 JYO458759:JYO458765 KIK458759:KIK458765 KSG458759:KSG458765 LCC458759:LCC458765 LLY458759:LLY458765 LVU458759:LVU458765 MFQ458759:MFQ458765 MPM458759:MPM458765 MZI458759:MZI458765 NJE458759:NJE458765 NTA458759:NTA458765 OCW458759:OCW458765 OMS458759:OMS458765 OWO458759:OWO458765 PGK458759:PGK458765 PQG458759:PQG458765 QAC458759:QAC458765 QJY458759:QJY458765 QTU458759:QTU458765 RDQ458759:RDQ458765 RNM458759:RNM458765 RXI458759:RXI458765 SHE458759:SHE458765 SRA458759:SRA458765 TAW458759:TAW458765 TKS458759:TKS458765 TUO458759:TUO458765 UEK458759:UEK458765 UOG458759:UOG458765 UYC458759:UYC458765 VHY458759:VHY458765 VRU458759:VRU458765 WBQ458759:WBQ458765 WLM458759:WLM458765 WVI458759:WVI458765 IW524295:IW524301 SS524295:SS524301 ACO524295:ACO524301 AMK524295:AMK524301 AWG524295:AWG524301 BGC524295:BGC524301 BPY524295:BPY524301 BZU524295:BZU524301 CJQ524295:CJQ524301 CTM524295:CTM524301 DDI524295:DDI524301 DNE524295:DNE524301 DXA524295:DXA524301 EGW524295:EGW524301 EQS524295:EQS524301 FAO524295:FAO524301 FKK524295:FKK524301 FUG524295:FUG524301 GEC524295:GEC524301 GNY524295:GNY524301 GXU524295:GXU524301 HHQ524295:HHQ524301 HRM524295:HRM524301 IBI524295:IBI524301 ILE524295:ILE524301 IVA524295:IVA524301 JEW524295:JEW524301 JOS524295:JOS524301 JYO524295:JYO524301 KIK524295:KIK524301 KSG524295:KSG524301 LCC524295:LCC524301 LLY524295:LLY524301 LVU524295:LVU524301 MFQ524295:MFQ524301 MPM524295:MPM524301 MZI524295:MZI524301 NJE524295:NJE524301 NTA524295:NTA524301 OCW524295:OCW524301 OMS524295:OMS524301 OWO524295:OWO524301 PGK524295:PGK524301 PQG524295:PQG524301 QAC524295:QAC524301 QJY524295:QJY524301 QTU524295:QTU524301 RDQ524295:RDQ524301 RNM524295:RNM524301 RXI524295:RXI524301 SHE524295:SHE524301 SRA524295:SRA524301 TAW524295:TAW524301 TKS524295:TKS524301 TUO524295:TUO524301 UEK524295:UEK524301 UOG524295:UOG524301 UYC524295:UYC524301 VHY524295:VHY524301 VRU524295:VRU524301 WBQ524295:WBQ524301 WLM524295:WLM524301 WVI524295:WVI524301 IW589831:IW589837 SS589831:SS589837 ACO589831:ACO589837 AMK589831:AMK589837 AWG589831:AWG589837 BGC589831:BGC589837 BPY589831:BPY589837 BZU589831:BZU589837 CJQ589831:CJQ589837 CTM589831:CTM589837 DDI589831:DDI589837 DNE589831:DNE589837 DXA589831:DXA589837 EGW589831:EGW589837 EQS589831:EQS589837 FAO589831:FAO589837 FKK589831:FKK589837 FUG589831:FUG589837 GEC589831:GEC589837 GNY589831:GNY589837 GXU589831:GXU589837 HHQ589831:HHQ589837 HRM589831:HRM589837 IBI589831:IBI589837 ILE589831:ILE589837 IVA589831:IVA589837 JEW589831:JEW589837 JOS589831:JOS589837 JYO589831:JYO589837 KIK589831:KIK589837 KSG589831:KSG589837 LCC589831:LCC589837 LLY589831:LLY589837 LVU589831:LVU589837 MFQ589831:MFQ589837 MPM589831:MPM589837 MZI589831:MZI589837 NJE589831:NJE589837 NTA589831:NTA589837 OCW589831:OCW589837 OMS589831:OMS589837 OWO589831:OWO589837 PGK589831:PGK589837 PQG589831:PQG589837 QAC589831:QAC589837 QJY589831:QJY589837 QTU589831:QTU589837 RDQ589831:RDQ589837 RNM589831:RNM589837 RXI589831:RXI589837 SHE589831:SHE589837 SRA589831:SRA589837 TAW589831:TAW589837 TKS589831:TKS589837 TUO589831:TUO589837 UEK589831:UEK589837 UOG589831:UOG589837 UYC589831:UYC589837 VHY589831:VHY589837 VRU589831:VRU589837 WBQ589831:WBQ589837 WLM589831:WLM589837 WVI589831:WVI589837 IW655367:IW655373 SS655367:SS655373 ACO655367:ACO655373 AMK655367:AMK655373 AWG655367:AWG655373 BGC655367:BGC655373 BPY655367:BPY655373 BZU655367:BZU655373 CJQ655367:CJQ655373 CTM655367:CTM655373 DDI655367:DDI655373 DNE655367:DNE655373 DXA655367:DXA655373 EGW655367:EGW655373 EQS655367:EQS655373 FAO655367:FAO655373 FKK655367:FKK655373 FUG655367:FUG655373 GEC655367:GEC655373 GNY655367:GNY655373 GXU655367:GXU655373 HHQ655367:HHQ655373 HRM655367:HRM655373 IBI655367:IBI655373 ILE655367:ILE655373 IVA655367:IVA655373 JEW655367:JEW655373 JOS655367:JOS655373 JYO655367:JYO655373 KIK655367:KIK655373 KSG655367:KSG655373 LCC655367:LCC655373 LLY655367:LLY655373 LVU655367:LVU655373 MFQ655367:MFQ655373 MPM655367:MPM655373 MZI655367:MZI655373 NJE655367:NJE655373 NTA655367:NTA655373 OCW655367:OCW655373 OMS655367:OMS655373 OWO655367:OWO655373 PGK655367:PGK655373 PQG655367:PQG655373 QAC655367:QAC655373 QJY655367:QJY655373 QTU655367:QTU655373 RDQ655367:RDQ655373 RNM655367:RNM655373 RXI655367:RXI655373 SHE655367:SHE655373 SRA655367:SRA655373 TAW655367:TAW655373 TKS655367:TKS655373 TUO655367:TUO655373 UEK655367:UEK655373 UOG655367:UOG655373 UYC655367:UYC655373 VHY655367:VHY655373 VRU655367:VRU655373 WBQ655367:WBQ655373 WLM655367:WLM655373 WVI655367:WVI655373 IW720903:IW720909 SS720903:SS720909 ACO720903:ACO720909 AMK720903:AMK720909 AWG720903:AWG720909 BGC720903:BGC720909 BPY720903:BPY720909 BZU720903:BZU720909 CJQ720903:CJQ720909 CTM720903:CTM720909 DDI720903:DDI720909 DNE720903:DNE720909 DXA720903:DXA720909 EGW720903:EGW720909 EQS720903:EQS720909 FAO720903:FAO720909 FKK720903:FKK720909 FUG720903:FUG720909 GEC720903:GEC720909 GNY720903:GNY720909 GXU720903:GXU720909 HHQ720903:HHQ720909 HRM720903:HRM720909 IBI720903:IBI720909 ILE720903:ILE720909 IVA720903:IVA720909 JEW720903:JEW720909 JOS720903:JOS720909 JYO720903:JYO720909 KIK720903:KIK720909 KSG720903:KSG720909 LCC720903:LCC720909 LLY720903:LLY720909 LVU720903:LVU720909 MFQ720903:MFQ720909 MPM720903:MPM720909 MZI720903:MZI720909 NJE720903:NJE720909 NTA720903:NTA720909 OCW720903:OCW720909 OMS720903:OMS720909 OWO720903:OWO720909 PGK720903:PGK720909 PQG720903:PQG720909 QAC720903:QAC720909 QJY720903:QJY720909 QTU720903:QTU720909 RDQ720903:RDQ720909 RNM720903:RNM720909 RXI720903:RXI720909 SHE720903:SHE720909 SRA720903:SRA720909 TAW720903:TAW720909 TKS720903:TKS720909 TUO720903:TUO720909 UEK720903:UEK720909 UOG720903:UOG720909 UYC720903:UYC720909 VHY720903:VHY720909 VRU720903:VRU720909 WBQ720903:WBQ720909 WLM720903:WLM720909 WVI720903:WVI720909 IW786439:IW786445 SS786439:SS786445 ACO786439:ACO786445 AMK786439:AMK786445 AWG786439:AWG786445 BGC786439:BGC786445 BPY786439:BPY786445 BZU786439:BZU786445 CJQ786439:CJQ786445 CTM786439:CTM786445 DDI786439:DDI786445 DNE786439:DNE786445 DXA786439:DXA786445 EGW786439:EGW786445 EQS786439:EQS786445 FAO786439:FAO786445 FKK786439:FKK786445 FUG786439:FUG786445 GEC786439:GEC786445 GNY786439:GNY786445 GXU786439:GXU786445 HHQ786439:HHQ786445 HRM786439:HRM786445 IBI786439:IBI786445 ILE786439:ILE786445 IVA786439:IVA786445 JEW786439:JEW786445 JOS786439:JOS786445 JYO786439:JYO786445 KIK786439:KIK786445 KSG786439:KSG786445 LCC786439:LCC786445 LLY786439:LLY786445 LVU786439:LVU786445 MFQ786439:MFQ786445 MPM786439:MPM786445 MZI786439:MZI786445 NJE786439:NJE786445 NTA786439:NTA786445 OCW786439:OCW786445 OMS786439:OMS786445 OWO786439:OWO786445 PGK786439:PGK786445 PQG786439:PQG786445 QAC786439:QAC786445 QJY786439:QJY786445 QTU786439:QTU786445 RDQ786439:RDQ786445 RNM786439:RNM786445 RXI786439:RXI786445 SHE786439:SHE786445 SRA786439:SRA786445 TAW786439:TAW786445 TKS786439:TKS786445 TUO786439:TUO786445 UEK786439:UEK786445 UOG786439:UOG786445 UYC786439:UYC786445 VHY786439:VHY786445 VRU786439:VRU786445 WBQ786439:WBQ786445 WLM786439:WLM786445 WVI786439:WVI786445 IW851975:IW851981 SS851975:SS851981 ACO851975:ACO851981 AMK851975:AMK851981 AWG851975:AWG851981 BGC851975:BGC851981 BPY851975:BPY851981 BZU851975:BZU851981 CJQ851975:CJQ851981 CTM851975:CTM851981 DDI851975:DDI851981 DNE851975:DNE851981 DXA851975:DXA851981 EGW851975:EGW851981 EQS851975:EQS851981 FAO851975:FAO851981 FKK851975:FKK851981 FUG851975:FUG851981 GEC851975:GEC851981 GNY851975:GNY851981 GXU851975:GXU851981 HHQ851975:HHQ851981 HRM851975:HRM851981 IBI851975:IBI851981 ILE851975:ILE851981 IVA851975:IVA851981 JEW851975:JEW851981 JOS851975:JOS851981 JYO851975:JYO851981 KIK851975:KIK851981 KSG851975:KSG851981 LCC851975:LCC851981 LLY851975:LLY851981 LVU851975:LVU851981 MFQ851975:MFQ851981 MPM851975:MPM851981 MZI851975:MZI851981 NJE851975:NJE851981 NTA851975:NTA851981 OCW851975:OCW851981 OMS851975:OMS851981 OWO851975:OWO851981 PGK851975:PGK851981 PQG851975:PQG851981 QAC851975:QAC851981 QJY851975:QJY851981 QTU851975:QTU851981 RDQ851975:RDQ851981 RNM851975:RNM851981 RXI851975:RXI851981 SHE851975:SHE851981 SRA851975:SRA851981 TAW851975:TAW851981 TKS851975:TKS851981 TUO851975:TUO851981 UEK851975:UEK851981 UOG851975:UOG851981 UYC851975:UYC851981 VHY851975:VHY851981 VRU851975:VRU851981 WBQ851975:WBQ851981 WLM851975:WLM851981 WVI851975:WVI851981 IW917511:IW917517 SS917511:SS917517 ACO917511:ACO917517 AMK917511:AMK917517 AWG917511:AWG917517 BGC917511:BGC917517 BPY917511:BPY917517 BZU917511:BZU917517 CJQ917511:CJQ917517 CTM917511:CTM917517 DDI917511:DDI917517 DNE917511:DNE917517 DXA917511:DXA917517 EGW917511:EGW917517 EQS917511:EQS917517 FAO917511:FAO917517 FKK917511:FKK917517 FUG917511:FUG917517 GEC917511:GEC917517 GNY917511:GNY917517 GXU917511:GXU917517 HHQ917511:HHQ917517 HRM917511:HRM917517 IBI917511:IBI917517 ILE917511:ILE917517 IVA917511:IVA917517 JEW917511:JEW917517 JOS917511:JOS917517 JYO917511:JYO917517 KIK917511:KIK917517 KSG917511:KSG917517 LCC917511:LCC917517 LLY917511:LLY917517 LVU917511:LVU917517 MFQ917511:MFQ917517 MPM917511:MPM917517 MZI917511:MZI917517 NJE917511:NJE917517 NTA917511:NTA917517 OCW917511:OCW917517 OMS917511:OMS917517 OWO917511:OWO917517 PGK917511:PGK917517 PQG917511:PQG917517 QAC917511:QAC917517 QJY917511:QJY917517 QTU917511:QTU917517 RDQ917511:RDQ917517 RNM917511:RNM917517 RXI917511:RXI917517 SHE917511:SHE917517 SRA917511:SRA917517 TAW917511:TAW917517 TKS917511:TKS917517 TUO917511:TUO917517 UEK917511:UEK917517 UOG917511:UOG917517 UYC917511:UYC917517 VHY917511:VHY917517 VRU917511:VRU917517 WBQ917511:WBQ917517 WLM917511:WLM917517 WVI917511:WVI917517 IW983047:IW983053 SS983047:SS983053 ACO983047:ACO983053 AMK983047:AMK983053 AWG983047:AWG983053 BGC983047:BGC983053 BPY983047:BPY983053 BZU983047:BZU983053 CJQ983047:CJQ983053 CTM983047:CTM983053 DDI983047:DDI983053 DNE983047:DNE983053 DXA983047:DXA983053 EGW983047:EGW983053 EQS983047:EQS983053 FAO983047:FAO983053 FKK983047:FKK983053 FUG983047:FUG983053 GEC983047:GEC983053 GNY983047:GNY983053 GXU983047:GXU983053 HHQ983047:HHQ983053 HRM983047:HRM983053 IBI983047:IBI983053 ILE983047:ILE983053 IVA983047:IVA983053 JEW983047:JEW983053 JOS983047:JOS983053 JYO983047:JYO983053 KIK983047:KIK983053 KSG983047:KSG983053 LCC983047:LCC983053 LLY983047:LLY983053 LVU983047:LVU983053 MFQ983047:MFQ983053 MPM983047:MPM983053 MZI983047:MZI983053 NJE983047:NJE983053 NTA983047:NTA983053 OCW983047:OCW983053 OMS983047:OMS983053 OWO983047:OWO983053 PGK983047:PGK983053 PQG983047:PQG983053 QAC983047:QAC983053 QJY983047:QJY983053 QTU983047:QTU983053 RDQ983047:RDQ983053 RNM983047:RNM983053 RXI983047:RXI983053 SHE983047:SHE983053 SRA983047:SRA983053 TAW983047:TAW983053 TKS983047:TKS983053 TUO983047:TUO983053 UEK983047:UEK983053 UOG983047:UOG983053 UYC983047:UYC983053 VHY983047:VHY983053 VRU983047:VRU983053 WBQ983047:WBQ983053 WLM983047:WLM983053 WVI983047:WVI983053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IW65552:IW65553 SS65552:SS65553 ACO65552:ACO65553 AMK65552:AMK65553 AWG65552:AWG65553 BGC65552:BGC65553 BPY65552:BPY65553 BZU65552:BZU65553 CJQ65552:CJQ65553 CTM65552:CTM65553 DDI65552:DDI65553 DNE65552:DNE65553 DXA65552:DXA65553 EGW65552:EGW65553 EQS65552:EQS65553 FAO65552:FAO65553 FKK65552:FKK65553 FUG65552:FUG65553 GEC65552:GEC65553 GNY65552:GNY65553 GXU65552:GXU65553 HHQ65552:HHQ65553 HRM65552:HRM65553 IBI65552:IBI65553 ILE65552:ILE65553 IVA65552:IVA65553 JEW65552:JEW65553 JOS65552:JOS65553 JYO65552:JYO65553 KIK65552:KIK65553 KSG65552:KSG65553 LCC65552:LCC65553 LLY65552:LLY65553 LVU65552:LVU65553 MFQ65552:MFQ65553 MPM65552:MPM65553 MZI65552:MZI65553 NJE65552:NJE65553 NTA65552:NTA65553 OCW65552:OCW65553 OMS65552:OMS65553 OWO65552:OWO65553 PGK65552:PGK65553 PQG65552:PQG65553 QAC65552:QAC65553 QJY65552:QJY65553 QTU65552:QTU65553 RDQ65552:RDQ65553 RNM65552:RNM65553 RXI65552:RXI65553 SHE65552:SHE65553 SRA65552:SRA65553 TAW65552:TAW65553 TKS65552:TKS65553 TUO65552:TUO65553 UEK65552:UEK65553 UOG65552:UOG65553 UYC65552:UYC65553 VHY65552:VHY65553 VRU65552:VRU65553 WBQ65552:WBQ65553 WLM65552:WLM65553 WVI65552:WVI65553 IW131088:IW131089 SS131088:SS131089 ACO131088:ACO131089 AMK131088:AMK131089 AWG131088:AWG131089 BGC131088:BGC131089 BPY131088:BPY131089 BZU131088:BZU131089 CJQ131088:CJQ131089 CTM131088:CTM131089 DDI131088:DDI131089 DNE131088:DNE131089 DXA131088:DXA131089 EGW131088:EGW131089 EQS131088:EQS131089 FAO131088:FAO131089 FKK131088:FKK131089 FUG131088:FUG131089 GEC131088:GEC131089 GNY131088:GNY131089 GXU131088:GXU131089 HHQ131088:HHQ131089 HRM131088:HRM131089 IBI131088:IBI131089 ILE131088:ILE131089 IVA131088:IVA131089 JEW131088:JEW131089 JOS131088:JOS131089 JYO131088:JYO131089 KIK131088:KIK131089 KSG131088:KSG131089 LCC131088:LCC131089 LLY131088:LLY131089 LVU131088:LVU131089 MFQ131088:MFQ131089 MPM131088:MPM131089 MZI131088:MZI131089 NJE131088:NJE131089 NTA131088:NTA131089 OCW131088:OCW131089 OMS131088:OMS131089 OWO131088:OWO131089 PGK131088:PGK131089 PQG131088:PQG131089 QAC131088:QAC131089 QJY131088:QJY131089 QTU131088:QTU131089 RDQ131088:RDQ131089 RNM131088:RNM131089 RXI131088:RXI131089 SHE131088:SHE131089 SRA131088:SRA131089 TAW131088:TAW131089 TKS131088:TKS131089 TUO131088:TUO131089 UEK131088:UEK131089 UOG131088:UOG131089 UYC131088:UYC131089 VHY131088:VHY131089 VRU131088:VRU131089 WBQ131088:WBQ131089 WLM131088:WLM131089 WVI131088:WVI131089 IW196624:IW196625 SS196624:SS196625 ACO196624:ACO196625 AMK196624:AMK196625 AWG196624:AWG196625 BGC196624:BGC196625 BPY196624:BPY196625 BZU196624:BZU196625 CJQ196624:CJQ196625 CTM196624:CTM196625 DDI196624:DDI196625 DNE196624:DNE196625 DXA196624:DXA196625 EGW196624:EGW196625 EQS196624:EQS196625 FAO196624:FAO196625 FKK196624:FKK196625 FUG196624:FUG196625 GEC196624:GEC196625 GNY196624:GNY196625 GXU196624:GXU196625 HHQ196624:HHQ196625 HRM196624:HRM196625 IBI196624:IBI196625 ILE196624:ILE196625 IVA196624:IVA196625 JEW196624:JEW196625 JOS196624:JOS196625 JYO196624:JYO196625 KIK196624:KIK196625 KSG196624:KSG196625 LCC196624:LCC196625 LLY196624:LLY196625 LVU196624:LVU196625 MFQ196624:MFQ196625 MPM196624:MPM196625 MZI196624:MZI196625 NJE196624:NJE196625 NTA196624:NTA196625 OCW196624:OCW196625 OMS196624:OMS196625 OWO196624:OWO196625 PGK196624:PGK196625 PQG196624:PQG196625 QAC196624:QAC196625 QJY196624:QJY196625 QTU196624:QTU196625 RDQ196624:RDQ196625 RNM196624:RNM196625 RXI196624:RXI196625 SHE196624:SHE196625 SRA196624:SRA196625 TAW196624:TAW196625 TKS196624:TKS196625 TUO196624:TUO196625 UEK196624:UEK196625 UOG196624:UOG196625 UYC196624:UYC196625 VHY196624:VHY196625 VRU196624:VRU196625 WBQ196624:WBQ196625 WLM196624:WLM196625 WVI196624:WVI196625 IW262160:IW262161 SS262160:SS262161 ACO262160:ACO262161 AMK262160:AMK262161 AWG262160:AWG262161 BGC262160:BGC262161 BPY262160:BPY262161 BZU262160:BZU262161 CJQ262160:CJQ262161 CTM262160:CTM262161 DDI262160:DDI262161 DNE262160:DNE262161 DXA262160:DXA262161 EGW262160:EGW262161 EQS262160:EQS262161 FAO262160:FAO262161 FKK262160:FKK262161 FUG262160:FUG262161 GEC262160:GEC262161 GNY262160:GNY262161 GXU262160:GXU262161 HHQ262160:HHQ262161 HRM262160:HRM262161 IBI262160:IBI262161 ILE262160:ILE262161 IVA262160:IVA262161 JEW262160:JEW262161 JOS262160:JOS262161 JYO262160:JYO262161 KIK262160:KIK262161 KSG262160:KSG262161 LCC262160:LCC262161 LLY262160:LLY262161 LVU262160:LVU262161 MFQ262160:MFQ262161 MPM262160:MPM262161 MZI262160:MZI262161 NJE262160:NJE262161 NTA262160:NTA262161 OCW262160:OCW262161 OMS262160:OMS262161 OWO262160:OWO262161 PGK262160:PGK262161 PQG262160:PQG262161 QAC262160:QAC262161 QJY262160:QJY262161 QTU262160:QTU262161 RDQ262160:RDQ262161 RNM262160:RNM262161 RXI262160:RXI262161 SHE262160:SHE262161 SRA262160:SRA262161 TAW262160:TAW262161 TKS262160:TKS262161 TUO262160:TUO262161 UEK262160:UEK262161 UOG262160:UOG262161 UYC262160:UYC262161 VHY262160:VHY262161 VRU262160:VRU262161 WBQ262160:WBQ262161 WLM262160:WLM262161 WVI262160:WVI262161 IW327696:IW327697 SS327696:SS327697 ACO327696:ACO327697 AMK327696:AMK327697 AWG327696:AWG327697 BGC327696:BGC327697 BPY327696:BPY327697 BZU327696:BZU327697 CJQ327696:CJQ327697 CTM327696:CTM327697 DDI327696:DDI327697 DNE327696:DNE327697 DXA327696:DXA327697 EGW327696:EGW327697 EQS327696:EQS327697 FAO327696:FAO327697 FKK327696:FKK327697 FUG327696:FUG327697 GEC327696:GEC327697 GNY327696:GNY327697 GXU327696:GXU327697 HHQ327696:HHQ327697 HRM327696:HRM327697 IBI327696:IBI327697 ILE327696:ILE327697 IVA327696:IVA327697 JEW327696:JEW327697 JOS327696:JOS327697 JYO327696:JYO327697 KIK327696:KIK327697 KSG327696:KSG327697 LCC327696:LCC327697 LLY327696:LLY327697 LVU327696:LVU327697 MFQ327696:MFQ327697 MPM327696:MPM327697 MZI327696:MZI327697 NJE327696:NJE327697 NTA327696:NTA327697 OCW327696:OCW327697 OMS327696:OMS327697 OWO327696:OWO327697 PGK327696:PGK327697 PQG327696:PQG327697 QAC327696:QAC327697 QJY327696:QJY327697 QTU327696:QTU327697 RDQ327696:RDQ327697 RNM327696:RNM327697 RXI327696:RXI327697 SHE327696:SHE327697 SRA327696:SRA327697 TAW327696:TAW327697 TKS327696:TKS327697 TUO327696:TUO327697 UEK327696:UEK327697 UOG327696:UOG327697 UYC327696:UYC327697 VHY327696:VHY327697 VRU327696:VRU327697 WBQ327696:WBQ327697 WLM327696:WLM327697 WVI327696:WVI327697 IW393232:IW393233 SS393232:SS393233 ACO393232:ACO393233 AMK393232:AMK393233 AWG393232:AWG393233 BGC393232:BGC393233 BPY393232:BPY393233 BZU393232:BZU393233 CJQ393232:CJQ393233 CTM393232:CTM393233 DDI393232:DDI393233 DNE393232:DNE393233 DXA393232:DXA393233 EGW393232:EGW393233 EQS393232:EQS393233 FAO393232:FAO393233 FKK393232:FKK393233 FUG393232:FUG393233 GEC393232:GEC393233 GNY393232:GNY393233 GXU393232:GXU393233 HHQ393232:HHQ393233 HRM393232:HRM393233 IBI393232:IBI393233 ILE393232:ILE393233 IVA393232:IVA393233 JEW393232:JEW393233 JOS393232:JOS393233 JYO393232:JYO393233 KIK393232:KIK393233 KSG393232:KSG393233 LCC393232:LCC393233 LLY393232:LLY393233 LVU393232:LVU393233 MFQ393232:MFQ393233 MPM393232:MPM393233 MZI393232:MZI393233 NJE393232:NJE393233 NTA393232:NTA393233 OCW393232:OCW393233 OMS393232:OMS393233 OWO393232:OWO393233 PGK393232:PGK393233 PQG393232:PQG393233 QAC393232:QAC393233 QJY393232:QJY393233 QTU393232:QTU393233 RDQ393232:RDQ393233 RNM393232:RNM393233 RXI393232:RXI393233 SHE393232:SHE393233 SRA393232:SRA393233 TAW393232:TAW393233 TKS393232:TKS393233 TUO393232:TUO393233 UEK393232:UEK393233 UOG393232:UOG393233 UYC393232:UYC393233 VHY393232:VHY393233 VRU393232:VRU393233 WBQ393232:WBQ393233 WLM393232:WLM393233 WVI393232:WVI393233 IW458768:IW458769 SS458768:SS458769 ACO458768:ACO458769 AMK458768:AMK458769 AWG458768:AWG458769 BGC458768:BGC458769 BPY458768:BPY458769 BZU458768:BZU458769 CJQ458768:CJQ458769 CTM458768:CTM458769 DDI458768:DDI458769 DNE458768:DNE458769 DXA458768:DXA458769 EGW458768:EGW458769 EQS458768:EQS458769 FAO458768:FAO458769 FKK458768:FKK458769 FUG458768:FUG458769 GEC458768:GEC458769 GNY458768:GNY458769 GXU458768:GXU458769 HHQ458768:HHQ458769 HRM458768:HRM458769 IBI458768:IBI458769 ILE458768:ILE458769 IVA458768:IVA458769 JEW458768:JEW458769 JOS458768:JOS458769 JYO458768:JYO458769 KIK458768:KIK458769 KSG458768:KSG458769 LCC458768:LCC458769 LLY458768:LLY458769 LVU458768:LVU458769 MFQ458768:MFQ458769 MPM458768:MPM458769 MZI458768:MZI458769 NJE458768:NJE458769 NTA458768:NTA458769 OCW458768:OCW458769 OMS458768:OMS458769 OWO458768:OWO458769 PGK458768:PGK458769 PQG458768:PQG458769 QAC458768:QAC458769 QJY458768:QJY458769 QTU458768:QTU458769 RDQ458768:RDQ458769 RNM458768:RNM458769 RXI458768:RXI458769 SHE458768:SHE458769 SRA458768:SRA458769 TAW458768:TAW458769 TKS458768:TKS458769 TUO458768:TUO458769 UEK458768:UEK458769 UOG458768:UOG458769 UYC458768:UYC458769 VHY458768:VHY458769 VRU458768:VRU458769 WBQ458768:WBQ458769 WLM458768:WLM458769 WVI458768:WVI458769 IW524304:IW524305 SS524304:SS524305 ACO524304:ACO524305 AMK524304:AMK524305 AWG524304:AWG524305 BGC524304:BGC524305 BPY524304:BPY524305 BZU524304:BZU524305 CJQ524304:CJQ524305 CTM524304:CTM524305 DDI524304:DDI524305 DNE524304:DNE524305 DXA524304:DXA524305 EGW524304:EGW524305 EQS524304:EQS524305 FAO524304:FAO524305 FKK524304:FKK524305 FUG524304:FUG524305 GEC524304:GEC524305 GNY524304:GNY524305 GXU524304:GXU524305 HHQ524304:HHQ524305 HRM524304:HRM524305 IBI524304:IBI524305 ILE524304:ILE524305 IVA524304:IVA524305 JEW524304:JEW524305 JOS524304:JOS524305 JYO524304:JYO524305 KIK524304:KIK524305 KSG524304:KSG524305 LCC524304:LCC524305 LLY524304:LLY524305 LVU524304:LVU524305 MFQ524304:MFQ524305 MPM524304:MPM524305 MZI524304:MZI524305 NJE524304:NJE524305 NTA524304:NTA524305 OCW524304:OCW524305 OMS524304:OMS524305 OWO524304:OWO524305 PGK524304:PGK524305 PQG524304:PQG524305 QAC524304:QAC524305 QJY524304:QJY524305 QTU524304:QTU524305 RDQ524304:RDQ524305 RNM524304:RNM524305 RXI524304:RXI524305 SHE524304:SHE524305 SRA524304:SRA524305 TAW524304:TAW524305 TKS524304:TKS524305 TUO524304:TUO524305 UEK524304:UEK524305 UOG524304:UOG524305 UYC524304:UYC524305 VHY524304:VHY524305 VRU524304:VRU524305 WBQ524304:WBQ524305 WLM524304:WLM524305 WVI524304:WVI524305 IW589840:IW589841 SS589840:SS589841 ACO589840:ACO589841 AMK589840:AMK589841 AWG589840:AWG589841 BGC589840:BGC589841 BPY589840:BPY589841 BZU589840:BZU589841 CJQ589840:CJQ589841 CTM589840:CTM589841 DDI589840:DDI589841 DNE589840:DNE589841 DXA589840:DXA589841 EGW589840:EGW589841 EQS589840:EQS589841 FAO589840:FAO589841 FKK589840:FKK589841 FUG589840:FUG589841 GEC589840:GEC589841 GNY589840:GNY589841 GXU589840:GXU589841 HHQ589840:HHQ589841 HRM589840:HRM589841 IBI589840:IBI589841 ILE589840:ILE589841 IVA589840:IVA589841 JEW589840:JEW589841 JOS589840:JOS589841 JYO589840:JYO589841 KIK589840:KIK589841 KSG589840:KSG589841 LCC589840:LCC589841 LLY589840:LLY589841 LVU589840:LVU589841 MFQ589840:MFQ589841 MPM589840:MPM589841 MZI589840:MZI589841 NJE589840:NJE589841 NTA589840:NTA589841 OCW589840:OCW589841 OMS589840:OMS589841 OWO589840:OWO589841 PGK589840:PGK589841 PQG589840:PQG589841 QAC589840:QAC589841 QJY589840:QJY589841 QTU589840:QTU589841 RDQ589840:RDQ589841 RNM589840:RNM589841 RXI589840:RXI589841 SHE589840:SHE589841 SRA589840:SRA589841 TAW589840:TAW589841 TKS589840:TKS589841 TUO589840:TUO589841 UEK589840:UEK589841 UOG589840:UOG589841 UYC589840:UYC589841 VHY589840:VHY589841 VRU589840:VRU589841 WBQ589840:WBQ589841 WLM589840:WLM589841 WVI589840:WVI589841 IW655376:IW655377 SS655376:SS655377 ACO655376:ACO655377 AMK655376:AMK655377 AWG655376:AWG655377 BGC655376:BGC655377 BPY655376:BPY655377 BZU655376:BZU655377 CJQ655376:CJQ655377 CTM655376:CTM655377 DDI655376:DDI655377 DNE655376:DNE655377 DXA655376:DXA655377 EGW655376:EGW655377 EQS655376:EQS655377 FAO655376:FAO655377 FKK655376:FKK655377 FUG655376:FUG655377 GEC655376:GEC655377 GNY655376:GNY655377 GXU655376:GXU655377 HHQ655376:HHQ655377 HRM655376:HRM655377 IBI655376:IBI655377 ILE655376:ILE655377 IVA655376:IVA655377 JEW655376:JEW655377 JOS655376:JOS655377 JYO655376:JYO655377 KIK655376:KIK655377 KSG655376:KSG655377 LCC655376:LCC655377 LLY655376:LLY655377 LVU655376:LVU655377 MFQ655376:MFQ655377 MPM655376:MPM655377 MZI655376:MZI655377 NJE655376:NJE655377 NTA655376:NTA655377 OCW655376:OCW655377 OMS655376:OMS655377 OWO655376:OWO655377 PGK655376:PGK655377 PQG655376:PQG655377 QAC655376:QAC655377 QJY655376:QJY655377 QTU655376:QTU655377 RDQ655376:RDQ655377 RNM655376:RNM655377 RXI655376:RXI655377 SHE655376:SHE655377 SRA655376:SRA655377 TAW655376:TAW655377 TKS655376:TKS655377 TUO655376:TUO655377 UEK655376:UEK655377 UOG655376:UOG655377 UYC655376:UYC655377 VHY655376:VHY655377 VRU655376:VRU655377 WBQ655376:WBQ655377 WLM655376:WLM655377 WVI655376:WVI655377 IW720912:IW720913 SS720912:SS720913 ACO720912:ACO720913 AMK720912:AMK720913 AWG720912:AWG720913 BGC720912:BGC720913 BPY720912:BPY720913 BZU720912:BZU720913 CJQ720912:CJQ720913 CTM720912:CTM720913 DDI720912:DDI720913 DNE720912:DNE720913 DXA720912:DXA720913 EGW720912:EGW720913 EQS720912:EQS720913 FAO720912:FAO720913 FKK720912:FKK720913 FUG720912:FUG720913 GEC720912:GEC720913 GNY720912:GNY720913 GXU720912:GXU720913 HHQ720912:HHQ720913 HRM720912:HRM720913 IBI720912:IBI720913 ILE720912:ILE720913 IVA720912:IVA720913 JEW720912:JEW720913 JOS720912:JOS720913 JYO720912:JYO720913 KIK720912:KIK720913 KSG720912:KSG720913 LCC720912:LCC720913 LLY720912:LLY720913 LVU720912:LVU720913 MFQ720912:MFQ720913 MPM720912:MPM720913 MZI720912:MZI720913 NJE720912:NJE720913 NTA720912:NTA720913 OCW720912:OCW720913 OMS720912:OMS720913 OWO720912:OWO720913 PGK720912:PGK720913 PQG720912:PQG720913 QAC720912:QAC720913 QJY720912:QJY720913 QTU720912:QTU720913 RDQ720912:RDQ720913 RNM720912:RNM720913 RXI720912:RXI720913 SHE720912:SHE720913 SRA720912:SRA720913 TAW720912:TAW720913 TKS720912:TKS720913 TUO720912:TUO720913 UEK720912:UEK720913 UOG720912:UOG720913 UYC720912:UYC720913 VHY720912:VHY720913 VRU720912:VRU720913 WBQ720912:WBQ720913 WLM720912:WLM720913 WVI720912:WVI720913 IW786448:IW786449 SS786448:SS786449 ACO786448:ACO786449 AMK786448:AMK786449 AWG786448:AWG786449 BGC786448:BGC786449 BPY786448:BPY786449 BZU786448:BZU786449 CJQ786448:CJQ786449 CTM786448:CTM786449 DDI786448:DDI786449 DNE786448:DNE786449 DXA786448:DXA786449 EGW786448:EGW786449 EQS786448:EQS786449 FAO786448:FAO786449 FKK786448:FKK786449 FUG786448:FUG786449 GEC786448:GEC786449 GNY786448:GNY786449 GXU786448:GXU786449 HHQ786448:HHQ786449 HRM786448:HRM786449 IBI786448:IBI786449 ILE786448:ILE786449 IVA786448:IVA786449 JEW786448:JEW786449 JOS786448:JOS786449 JYO786448:JYO786449 KIK786448:KIK786449 KSG786448:KSG786449 LCC786448:LCC786449 LLY786448:LLY786449 LVU786448:LVU786449 MFQ786448:MFQ786449 MPM786448:MPM786449 MZI786448:MZI786449 NJE786448:NJE786449 NTA786448:NTA786449 OCW786448:OCW786449 OMS786448:OMS786449 OWO786448:OWO786449 PGK786448:PGK786449 PQG786448:PQG786449 QAC786448:QAC786449 QJY786448:QJY786449 QTU786448:QTU786449 RDQ786448:RDQ786449 RNM786448:RNM786449 RXI786448:RXI786449 SHE786448:SHE786449 SRA786448:SRA786449 TAW786448:TAW786449 TKS786448:TKS786449 TUO786448:TUO786449 UEK786448:UEK786449 UOG786448:UOG786449 UYC786448:UYC786449 VHY786448:VHY786449 VRU786448:VRU786449 WBQ786448:WBQ786449 WLM786448:WLM786449 WVI786448:WVI786449 IW851984:IW851985 SS851984:SS851985 ACO851984:ACO851985 AMK851984:AMK851985 AWG851984:AWG851985 BGC851984:BGC851985 BPY851984:BPY851985 BZU851984:BZU851985 CJQ851984:CJQ851985 CTM851984:CTM851985 DDI851984:DDI851985 DNE851984:DNE851985 DXA851984:DXA851985 EGW851984:EGW851985 EQS851984:EQS851985 FAO851984:FAO851985 FKK851984:FKK851985 FUG851984:FUG851985 GEC851984:GEC851985 GNY851984:GNY851985 GXU851984:GXU851985 HHQ851984:HHQ851985 HRM851984:HRM851985 IBI851984:IBI851985 ILE851984:ILE851985 IVA851984:IVA851985 JEW851984:JEW851985 JOS851984:JOS851985 JYO851984:JYO851985 KIK851984:KIK851985 KSG851984:KSG851985 LCC851984:LCC851985 LLY851984:LLY851985 LVU851984:LVU851985 MFQ851984:MFQ851985 MPM851984:MPM851985 MZI851984:MZI851985 NJE851984:NJE851985 NTA851984:NTA851985 OCW851984:OCW851985 OMS851984:OMS851985 OWO851984:OWO851985 PGK851984:PGK851985 PQG851984:PQG851985 QAC851984:QAC851985 QJY851984:QJY851985 QTU851984:QTU851985 RDQ851984:RDQ851985 RNM851984:RNM851985 RXI851984:RXI851985 SHE851984:SHE851985 SRA851984:SRA851985 TAW851984:TAW851985 TKS851984:TKS851985 TUO851984:TUO851985 UEK851984:UEK851985 UOG851984:UOG851985 UYC851984:UYC851985 VHY851984:VHY851985 VRU851984:VRU851985 WBQ851984:WBQ851985 WLM851984:WLM851985 WVI851984:WVI851985 IW917520:IW917521 SS917520:SS917521 ACO917520:ACO917521 AMK917520:AMK917521 AWG917520:AWG917521 BGC917520:BGC917521 BPY917520:BPY917521 BZU917520:BZU917521 CJQ917520:CJQ917521 CTM917520:CTM917521 DDI917520:DDI917521 DNE917520:DNE917521 DXA917520:DXA917521 EGW917520:EGW917521 EQS917520:EQS917521 FAO917520:FAO917521 FKK917520:FKK917521 FUG917520:FUG917521 GEC917520:GEC917521 GNY917520:GNY917521 GXU917520:GXU917521 HHQ917520:HHQ917521 HRM917520:HRM917521 IBI917520:IBI917521 ILE917520:ILE917521 IVA917520:IVA917521 JEW917520:JEW917521 JOS917520:JOS917521 JYO917520:JYO917521 KIK917520:KIK917521 KSG917520:KSG917521 LCC917520:LCC917521 LLY917520:LLY917521 LVU917520:LVU917521 MFQ917520:MFQ917521 MPM917520:MPM917521 MZI917520:MZI917521 NJE917520:NJE917521 NTA917520:NTA917521 OCW917520:OCW917521 OMS917520:OMS917521 OWO917520:OWO917521 PGK917520:PGK917521 PQG917520:PQG917521 QAC917520:QAC917521 QJY917520:QJY917521 QTU917520:QTU917521 RDQ917520:RDQ917521 RNM917520:RNM917521 RXI917520:RXI917521 SHE917520:SHE917521 SRA917520:SRA917521 TAW917520:TAW917521 TKS917520:TKS917521 TUO917520:TUO917521 UEK917520:UEK917521 UOG917520:UOG917521 UYC917520:UYC917521 VHY917520:VHY917521 VRU917520:VRU917521 WBQ917520:WBQ917521 WLM917520:WLM917521 WVI917520:WVI917521 IW983056:IW983057 SS983056:SS983057 ACO983056:ACO983057 AMK983056:AMK983057 AWG983056:AWG983057 BGC983056:BGC983057 BPY983056:BPY983057 BZU983056:BZU983057 CJQ983056:CJQ983057 CTM983056:CTM983057 DDI983056:DDI983057 DNE983056:DNE983057 DXA983056:DXA983057 EGW983056:EGW983057 EQS983056:EQS983057 FAO983056:FAO983057 FKK983056:FKK983057 FUG983056:FUG983057 GEC983056:GEC983057 GNY983056:GNY983057 GXU983056:GXU983057 HHQ983056:HHQ983057 HRM983056:HRM983057 IBI983056:IBI983057 ILE983056:ILE983057 IVA983056:IVA983057 JEW983056:JEW983057 JOS983056:JOS983057 JYO983056:JYO983057 KIK983056:KIK983057 KSG983056:KSG983057 LCC983056:LCC983057 LLY983056:LLY983057 LVU983056:LVU983057 MFQ983056:MFQ983057 MPM983056:MPM983057 MZI983056:MZI983057 NJE983056:NJE983057 NTA983056:NTA983057 OCW983056:OCW983057 OMS983056:OMS983057 OWO983056:OWO983057 PGK983056:PGK983057 PQG983056:PQG983057 QAC983056:QAC983057 QJY983056:QJY983057 QTU983056:QTU983057 RDQ983056:RDQ983057 RNM983056:RNM983057 RXI983056:RXI983057 SHE983056:SHE983057 SRA983056:SRA983057 TAW983056:TAW983057 TKS983056:TKS983057 TUO983056:TUO983057 UEK983056:UEK983057 UOG983056:UOG983057 UYC983056:UYC983057 VHY983056:VHY983057 VRU983056:VRU983057 WBQ983056:WBQ983057 WLM983056:WLM983057 WVI983056:WVI983057 IW14:IW24 SS14:SS24 ACO14:ACO24 AMK14:AMK24 AWG14:AWG24 BGC14:BGC24 BPY14:BPY24 BZU14:BZU24 CJQ14:CJQ24 CTM14:CTM24 DDI14:DDI24 DNE14:DNE24 DXA14:DXA24 EGW14:EGW24 EQS14:EQS24 FAO14:FAO24 FKK14:FKK24 FUG14:FUG24 GEC14:GEC24 GNY14:GNY24 GXU14:GXU24 HHQ14:HHQ24 HRM14:HRM24 IBI14:IBI24 ILE14:ILE24 IVA14:IVA24 JEW14:JEW24 JOS14:JOS24 JYO14:JYO24 KIK14:KIK24 KSG14:KSG24 LCC14:LCC24 LLY14:LLY24 LVU14:LVU24 MFQ14:MFQ24 MPM14:MPM24 MZI14:MZI24 NJE14:NJE24 NTA14:NTA24 OCW14:OCW24 OMS14:OMS24 OWO14:OWO24 PGK14:PGK24 PQG14:PQG24 QAC14:QAC24 QJY14:QJY24 QTU14:QTU24 RDQ14:RDQ24 RNM14:RNM24 RXI14:RXI24 SHE14:SHE24 SRA14:SRA24 TAW14:TAW24 TKS14:TKS24 TUO14:TUO24 UEK14:UEK24 UOG14:UOG24 UYC14:UYC24 VHY14:VHY24 VRU14:VRU24 WBQ14:WBQ24 WLM14:WLM24 WVI14:WVI24 IW65555:IW65558 SS65555:SS65558 ACO65555:ACO65558 AMK65555:AMK65558 AWG65555:AWG65558 BGC65555:BGC65558 BPY65555:BPY65558 BZU65555:BZU65558 CJQ65555:CJQ65558 CTM65555:CTM65558 DDI65555:DDI65558 DNE65555:DNE65558 DXA65555:DXA65558 EGW65555:EGW65558 EQS65555:EQS65558 FAO65555:FAO65558 FKK65555:FKK65558 FUG65555:FUG65558 GEC65555:GEC65558 GNY65555:GNY65558 GXU65555:GXU65558 HHQ65555:HHQ65558 HRM65555:HRM65558 IBI65555:IBI65558 ILE65555:ILE65558 IVA65555:IVA65558 JEW65555:JEW65558 JOS65555:JOS65558 JYO65555:JYO65558 KIK65555:KIK65558 KSG65555:KSG65558 LCC65555:LCC65558 LLY65555:LLY65558 LVU65555:LVU65558 MFQ65555:MFQ65558 MPM65555:MPM65558 MZI65555:MZI65558 NJE65555:NJE65558 NTA65555:NTA65558 OCW65555:OCW65558 OMS65555:OMS65558 OWO65555:OWO65558 PGK65555:PGK65558 PQG65555:PQG65558 QAC65555:QAC65558 QJY65555:QJY65558 QTU65555:QTU65558 RDQ65555:RDQ65558 RNM65555:RNM65558 RXI65555:RXI65558 SHE65555:SHE65558 SRA65555:SRA65558 TAW65555:TAW65558 TKS65555:TKS65558 TUO65555:TUO65558 UEK65555:UEK65558 UOG65555:UOG65558 UYC65555:UYC65558 VHY65555:VHY65558 VRU65555:VRU65558 WBQ65555:WBQ65558 WLM65555:WLM65558 WVI65555:WVI65558 IW131091:IW131094 SS131091:SS131094 ACO131091:ACO131094 AMK131091:AMK131094 AWG131091:AWG131094 BGC131091:BGC131094 BPY131091:BPY131094 BZU131091:BZU131094 CJQ131091:CJQ131094 CTM131091:CTM131094 DDI131091:DDI131094 DNE131091:DNE131094 DXA131091:DXA131094 EGW131091:EGW131094 EQS131091:EQS131094 FAO131091:FAO131094 FKK131091:FKK131094 FUG131091:FUG131094 GEC131091:GEC131094 GNY131091:GNY131094 GXU131091:GXU131094 HHQ131091:HHQ131094 HRM131091:HRM131094 IBI131091:IBI131094 ILE131091:ILE131094 IVA131091:IVA131094 JEW131091:JEW131094 JOS131091:JOS131094 JYO131091:JYO131094 KIK131091:KIK131094 KSG131091:KSG131094 LCC131091:LCC131094 LLY131091:LLY131094 LVU131091:LVU131094 MFQ131091:MFQ131094 MPM131091:MPM131094 MZI131091:MZI131094 NJE131091:NJE131094 NTA131091:NTA131094 OCW131091:OCW131094 OMS131091:OMS131094 OWO131091:OWO131094 PGK131091:PGK131094 PQG131091:PQG131094 QAC131091:QAC131094 QJY131091:QJY131094 QTU131091:QTU131094 RDQ131091:RDQ131094 RNM131091:RNM131094 RXI131091:RXI131094 SHE131091:SHE131094 SRA131091:SRA131094 TAW131091:TAW131094 TKS131091:TKS131094 TUO131091:TUO131094 UEK131091:UEK131094 UOG131091:UOG131094 UYC131091:UYC131094 VHY131091:VHY131094 VRU131091:VRU131094 WBQ131091:WBQ131094 WLM131091:WLM131094 WVI131091:WVI131094 IW196627:IW196630 SS196627:SS196630 ACO196627:ACO196630 AMK196627:AMK196630 AWG196627:AWG196630 BGC196627:BGC196630 BPY196627:BPY196630 BZU196627:BZU196630 CJQ196627:CJQ196630 CTM196627:CTM196630 DDI196627:DDI196630 DNE196627:DNE196630 DXA196627:DXA196630 EGW196627:EGW196630 EQS196627:EQS196630 FAO196627:FAO196630 FKK196627:FKK196630 FUG196627:FUG196630 GEC196627:GEC196630 GNY196627:GNY196630 GXU196627:GXU196630 HHQ196627:HHQ196630 HRM196627:HRM196630 IBI196627:IBI196630 ILE196627:ILE196630 IVA196627:IVA196630 JEW196627:JEW196630 JOS196627:JOS196630 JYO196627:JYO196630 KIK196627:KIK196630 KSG196627:KSG196630 LCC196627:LCC196630 LLY196627:LLY196630 LVU196627:LVU196630 MFQ196627:MFQ196630 MPM196627:MPM196630 MZI196627:MZI196630 NJE196627:NJE196630 NTA196627:NTA196630 OCW196627:OCW196630 OMS196627:OMS196630 OWO196627:OWO196630 PGK196627:PGK196630 PQG196627:PQG196630 QAC196627:QAC196630 QJY196627:QJY196630 QTU196627:QTU196630 RDQ196627:RDQ196630 RNM196627:RNM196630 RXI196627:RXI196630 SHE196627:SHE196630 SRA196627:SRA196630 TAW196627:TAW196630 TKS196627:TKS196630 TUO196627:TUO196630 UEK196627:UEK196630 UOG196627:UOG196630 UYC196627:UYC196630 VHY196627:VHY196630 VRU196627:VRU196630 WBQ196627:WBQ196630 WLM196627:WLM196630 WVI196627:WVI196630 IW262163:IW262166 SS262163:SS262166 ACO262163:ACO262166 AMK262163:AMK262166 AWG262163:AWG262166 BGC262163:BGC262166 BPY262163:BPY262166 BZU262163:BZU262166 CJQ262163:CJQ262166 CTM262163:CTM262166 DDI262163:DDI262166 DNE262163:DNE262166 DXA262163:DXA262166 EGW262163:EGW262166 EQS262163:EQS262166 FAO262163:FAO262166 FKK262163:FKK262166 FUG262163:FUG262166 GEC262163:GEC262166 GNY262163:GNY262166 GXU262163:GXU262166 HHQ262163:HHQ262166 HRM262163:HRM262166 IBI262163:IBI262166 ILE262163:ILE262166 IVA262163:IVA262166 JEW262163:JEW262166 JOS262163:JOS262166 JYO262163:JYO262166 KIK262163:KIK262166 KSG262163:KSG262166 LCC262163:LCC262166 LLY262163:LLY262166 LVU262163:LVU262166 MFQ262163:MFQ262166 MPM262163:MPM262166 MZI262163:MZI262166 NJE262163:NJE262166 NTA262163:NTA262166 OCW262163:OCW262166 OMS262163:OMS262166 OWO262163:OWO262166 PGK262163:PGK262166 PQG262163:PQG262166 QAC262163:QAC262166 QJY262163:QJY262166 QTU262163:QTU262166 RDQ262163:RDQ262166 RNM262163:RNM262166 RXI262163:RXI262166 SHE262163:SHE262166 SRA262163:SRA262166 TAW262163:TAW262166 TKS262163:TKS262166 TUO262163:TUO262166 UEK262163:UEK262166 UOG262163:UOG262166 UYC262163:UYC262166 VHY262163:VHY262166 VRU262163:VRU262166 WBQ262163:WBQ262166 WLM262163:WLM262166 WVI262163:WVI262166 IW327699:IW327702 SS327699:SS327702 ACO327699:ACO327702 AMK327699:AMK327702 AWG327699:AWG327702 BGC327699:BGC327702 BPY327699:BPY327702 BZU327699:BZU327702 CJQ327699:CJQ327702 CTM327699:CTM327702 DDI327699:DDI327702 DNE327699:DNE327702 DXA327699:DXA327702 EGW327699:EGW327702 EQS327699:EQS327702 FAO327699:FAO327702 FKK327699:FKK327702 FUG327699:FUG327702 GEC327699:GEC327702 GNY327699:GNY327702 GXU327699:GXU327702 HHQ327699:HHQ327702 HRM327699:HRM327702 IBI327699:IBI327702 ILE327699:ILE327702 IVA327699:IVA327702 JEW327699:JEW327702 JOS327699:JOS327702 JYO327699:JYO327702 KIK327699:KIK327702 KSG327699:KSG327702 LCC327699:LCC327702 LLY327699:LLY327702 LVU327699:LVU327702 MFQ327699:MFQ327702 MPM327699:MPM327702 MZI327699:MZI327702 NJE327699:NJE327702 NTA327699:NTA327702 OCW327699:OCW327702 OMS327699:OMS327702 OWO327699:OWO327702 PGK327699:PGK327702 PQG327699:PQG327702 QAC327699:QAC327702 QJY327699:QJY327702 QTU327699:QTU327702 RDQ327699:RDQ327702 RNM327699:RNM327702 RXI327699:RXI327702 SHE327699:SHE327702 SRA327699:SRA327702 TAW327699:TAW327702 TKS327699:TKS327702 TUO327699:TUO327702 UEK327699:UEK327702 UOG327699:UOG327702 UYC327699:UYC327702 VHY327699:VHY327702 VRU327699:VRU327702 WBQ327699:WBQ327702 WLM327699:WLM327702 WVI327699:WVI327702 IW393235:IW393238 SS393235:SS393238 ACO393235:ACO393238 AMK393235:AMK393238 AWG393235:AWG393238 BGC393235:BGC393238 BPY393235:BPY393238 BZU393235:BZU393238 CJQ393235:CJQ393238 CTM393235:CTM393238 DDI393235:DDI393238 DNE393235:DNE393238 DXA393235:DXA393238 EGW393235:EGW393238 EQS393235:EQS393238 FAO393235:FAO393238 FKK393235:FKK393238 FUG393235:FUG393238 GEC393235:GEC393238 GNY393235:GNY393238 GXU393235:GXU393238 HHQ393235:HHQ393238 HRM393235:HRM393238 IBI393235:IBI393238 ILE393235:ILE393238 IVA393235:IVA393238 JEW393235:JEW393238 JOS393235:JOS393238 JYO393235:JYO393238 KIK393235:KIK393238 KSG393235:KSG393238 LCC393235:LCC393238 LLY393235:LLY393238 LVU393235:LVU393238 MFQ393235:MFQ393238 MPM393235:MPM393238 MZI393235:MZI393238 NJE393235:NJE393238 NTA393235:NTA393238 OCW393235:OCW393238 OMS393235:OMS393238 OWO393235:OWO393238 PGK393235:PGK393238 PQG393235:PQG393238 QAC393235:QAC393238 QJY393235:QJY393238 QTU393235:QTU393238 RDQ393235:RDQ393238 RNM393235:RNM393238 RXI393235:RXI393238 SHE393235:SHE393238 SRA393235:SRA393238 TAW393235:TAW393238 TKS393235:TKS393238 TUO393235:TUO393238 UEK393235:UEK393238 UOG393235:UOG393238 UYC393235:UYC393238 VHY393235:VHY393238 VRU393235:VRU393238 WBQ393235:WBQ393238 WLM393235:WLM393238 WVI393235:WVI393238 IW458771:IW458774 SS458771:SS458774 ACO458771:ACO458774 AMK458771:AMK458774 AWG458771:AWG458774 BGC458771:BGC458774 BPY458771:BPY458774 BZU458771:BZU458774 CJQ458771:CJQ458774 CTM458771:CTM458774 DDI458771:DDI458774 DNE458771:DNE458774 DXA458771:DXA458774 EGW458771:EGW458774 EQS458771:EQS458774 FAO458771:FAO458774 FKK458771:FKK458774 FUG458771:FUG458774 GEC458771:GEC458774 GNY458771:GNY458774 GXU458771:GXU458774 HHQ458771:HHQ458774 HRM458771:HRM458774 IBI458771:IBI458774 ILE458771:ILE458774 IVA458771:IVA458774 JEW458771:JEW458774 JOS458771:JOS458774 JYO458771:JYO458774 KIK458771:KIK458774 KSG458771:KSG458774 LCC458771:LCC458774 LLY458771:LLY458774 LVU458771:LVU458774 MFQ458771:MFQ458774 MPM458771:MPM458774 MZI458771:MZI458774 NJE458771:NJE458774 NTA458771:NTA458774 OCW458771:OCW458774 OMS458771:OMS458774 OWO458771:OWO458774 PGK458771:PGK458774 PQG458771:PQG458774 QAC458771:QAC458774 QJY458771:QJY458774 QTU458771:QTU458774 RDQ458771:RDQ458774 RNM458771:RNM458774 RXI458771:RXI458774 SHE458771:SHE458774 SRA458771:SRA458774 TAW458771:TAW458774 TKS458771:TKS458774 TUO458771:TUO458774 UEK458771:UEK458774 UOG458771:UOG458774 UYC458771:UYC458774 VHY458771:VHY458774 VRU458771:VRU458774 WBQ458771:WBQ458774 WLM458771:WLM458774 WVI458771:WVI458774 IW524307:IW524310 SS524307:SS524310 ACO524307:ACO524310 AMK524307:AMK524310 AWG524307:AWG524310 BGC524307:BGC524310 BPY524307:BPY524310 BZU524307:BZU524310 CJQ524307:CJQ524310 CTM524307:CTM524310 DDI524307:DDI524310 DNE524307:DNE524310 DXA524307:DXA524310 EGW524307:EGW524310 EQS524307:EQS524310 FAO524307:FAO524310 FKK524307:FKK524310 FUG524307:FUG524310 GEC524307:GEC524310 GNY524307:GNY524310 GXU524307:GXU524310 HHQ524307:HHQ524310 HRM524307:HRM524310 IBI524307:IBI524310 ILE524307:ILE524310 IVA524307:IVA524310 JEW524307:JEW524310 JOS524307:JOS524310 JYO524307:JYO524310 KIK524307:KIK524310 KSG524307:KSG524310 LCC524307:LCC524310 LLY524307:LLY524310 LVU524307:LVU524310 MFQ524307:MFQ524310 MPM524307:MPM524310 MZI524307:MZI524310 NJE524307:NJE524310 NTA524307:NTA524310 OCW524307:OCW524310 OMS524307:OMS524310 OWO524307:OWO524310 PGK524307:PGK524310 PQG524307:PQG524310 QAC524307:QAC524310 QJY524307:QJY524310 QTU524307:QTU524310 RDQ524307:RDQ524310 RNM524307:RNM524310 RXI524307:RXI524310 SHE524307:SHE524310 SRA524307:SRA524310 TAW524307:TAW524310 TKS524307:TKS524310 TUO524307:TUO524310 UEK524307:UEK524310 UOG524307:UOG524310 UYC524307:UYC524310 VHY524307:VHY524310 VRU524307:VRU524310 WBQ524307:WBQ524310 WLM524307:WLM524310 WVI524307:WVI524310 IW589843:IW589846 SS589843:SS589846 ACO589843:ACO589846 AMK589843:AMK589846 AWG589843:AWG589846 BGC589843:BGC589846 BPY589843:BPY589846 BZU589843:BZU589846 CJQ589843:CJQ589846 CTM589843:CTM589846 DDI589843:DDI589846 DNE589843:DNE589846 DXA589843:DXA589846 EGW589843:EGW589846 EQS589843:EQS589846 FAO589843:FAO589846 FKK589843:FKK589846 FUG589843:FUG589846 GEC589843:GEC589846 GNY589843:GNY589846 GXU589843:GXU589846 HHQ589843:HHQ589846 HRM589843:HRM589846 IBI589843:IBI589846 ILE589843:ILE589846 IVA589843:IVA589846 JEW589843:JEW589846 JOS589843:JOS589846 JYO589843:JYO589846 KIK589843:KIK589846 KSG589843:KSG589846 LCC589843:LCC589846 LLY589843:LLY589846 LVU589843:LVU589846 MFQ589843:MFQ589846 MPM589843:MPM589846 MZI589843:MZI589846 NJE589843:NJE589846 NTA589843:NTA589846 OCW589843:OCW589846 OMS589843:OMS589846 OWO589843:OWO589846 PGK589843:PGK589846 PQG589843:PQG589846 QAC589843:QAC589846 QJY589843:QJY589846 QTU589843:QTU589846 RDQ589843:RDQ589846 RNM589843:RNM589846 RXI589843:RXI589846 SHE589843:SHE589846 SRA589843:SRA589846 TAW589843:TAW589846 TKS589843:TKS589846 TUO589843:TUO589846 UEK589843:UEK589846 UOG589843:UOG589846 UYC589843:UYC589846 VHY589843:VHY589846 VRU589843:VRU589846 WBQ589843:WBQ589846 WLM589843:WLM589846 WVI589843:WVI589846 IW655379:IW655382 SS655379:SS655382 ACO655379:ACO655382 AMK655379:AMK655382 AWG655379:AWG655382 BGC655379:BGC655382 BPY655379:BPY655382 BZU655379:BZU655382 CJQ655379:CJQ655382 CTM655379:CTM655382 DDI655379:DDI655382 DNE655379:DNE655382 DXA655379:DXA655382 EGW655379:EGW655382 EQS655379:EQS655382 FAO655379:FAO655382 FKK655379:FKK655382 FUG655379:FUG655382 GEC655379:GEC655382 GNY655379:GNY655382 GXU655379:GXU655382 HHQ655379:HHQ655382 HRM655379:HRM655382 IBI655379:IBI655382 ILE655379:ILE655382 IVA655379:IVA655382 JEW655379:JEW655382 JOS655379:JOS655382 JYO655379:JYO655382 KIK655379:KIK655382 KSG655379:KSG655382 LCC655379:LCC655382 LLY655379:LLY655382 LVU655379:LVU655382 MFQ655379:MFQ655382 MPM655379:MPM655382 MZI655379:MZI655382 NJE655379:NJE655382 NTA655379:NTA655382 OCW655379:OCW655382 OMS655379:OMS655382 OWO655379:OWO655382 PGK655379:PGK655382 PQG655379:PQG655382 QAC655379:QAC655382 QJY655379:QJY655382 QTU655379:QTU655382 RDQ655379:RDQ655382 RNM655379:RNM655382 RXI655379:RXI655382 SHE655379:SHE655382 SRA655379:SRA655382 TAW655379:TAW655382 TKS655379:TKS655382 TUO655379:TUO655382 UEK655379:UEK655382 UOG655379:UOG655382 UYC655379:UYC655382 VHY655379:VHY655382 VRU655379:VRU655382 WBQ655379:WBQ655382 WLM655379:WLM655382 WVI655379:WVI655382 IW720915:IW720918 SS720915:SS720918 ACO720915:ACO720918 AMK720915:AMK720918 AWG720915:AWG720918 BGC720915:BGC720918 BPY720915:BPY720918 BZU720915:BZU720918 CJQ720915:CJQ720918 CTM720915:CTM720918 DDI720915:DDI720918 DNE720915:DNE720918 DXA720915:DXA720918 EGW720915:EGW720918 EQS720915:EQS720918 FAO720915:FAO720918 FKK720915:FKK720918 FUG720915:FUG720918 GEC720915:GEC720918 GNY720915:GNY720918 GXU720915:GXU720918 HHQ720915:HHQ720918 HRM720915:HRM720918 IBI720915:IBI720918 ILE720915:ILE720918 IVA720915:IVA720918 JEW720915:JEW720918 JOS720915:JOS720918 JYO720915:JYO720918 KIK720915:KIK720918 KSG720915:KSG720918 LCC720915:LCC720918 LLY720915:LLY720918 LVU720915:LVU720918 MFQ720915:MFQ720918 MPM720915:MPM720918 MZI720915:MZI720918 NJE720915:NJE720918 NTA720915:NTA720918 OCW720915:OCW720918 OMS720915:OMS720918 OWO720915:OWO720918 PGK720915:PGK720918 PQG720915:PQG720918 QAC720915:QAC720918 QJY720915:QJY720918 QTU720915:QTU720918 RDQ720915:RDQ720918 RNM720915:RNM720918 RXI720915:RXI720918 SHE720915:SHE720918 SRA720915:SRA720918 TAW720915:TAW720918 TKS720915:TKS720918 TUO720915:TUO720918 UEK720915:UEK720918 UOG720915:UOG720918 UYC720915:UYC720918 VHY720915:VHY720918 VRU720915:VRU720918 WBQ720915:WBQ720918 WLM720915:WLM720918 WVI720915:WVI720918 IW786451:IW786454 SS786451:SS786454 ACO786451:ACO786454 AMK786451:AMK786454 AWG786451:AWG786454 BGC786451:BGC786454 BPY786451:BPY786454 BZU786451:BZU786454 CJQ786451:CJQ786454 CTM786451:CTM786454 DDI786451:DDI786454 DNE786451:DNE786454 DXA786451:DXA786454 EGW786451:EGW786454 EQS786451:EQS786454 FAO786451:FAO786454 FKK786451:FKK786454 FUG786451:FUG786454 GEC786451:GEC786454 GNY786451:GNY786454 GXU786451:GXU786454 HHQ786451:HHQ786454 HRM786451:HRM786454 IBI786451:IBI786454 ILE786451:ILE786454 IVA786451:IVA786454 JEW786451:JEW786454 JOS786451:JOS786454 JYO786451:JYO786454 KIK786451:KIK786454 KSG786451:KSG786454 LCC786451:LCC786454 LLY786451:LLY786454 LVU786451:LVU786454 MFQ786451:MFQ786454 MPM786451:MPM786454 MZI786451:MZI786454 NJE786451:NJE786454 NTA786451:NTA786454 OCW786451:OCW786454 OMS786451:OMS786454 OWO786451:OWO786454 PGK786451:PGK786454 PQG786451:PQG786454 QAC786451:QAC786454 QJY786451:QJY786454 QTU786451:QTU786454 RDQ786451:RDQ786454 RNM786451:RNM786454 RXI786451:RXI786454 SHE786451:SHE786454 SRA786451:SRA786454 TAW786451:TAW786454 TKS786451:TKS786454 TUO786451:TUO786454 UEK786451:UEK786454 UOG786451:UOG786454 UYC786451:UYC786454 VHY786451:VHY786454 VRU786451:VRU786454 WBQ786451:WBQ786454 WLM786451:WLM786454 WVI786451:WVI786454 IW851987:IW851990 SS851987:SS851990 ACO851987:ACO851990 AMK851987:AMK851990 AWG851987:AWG851990 BGC851987:BGC851990 BPY851987:BPY851990 BZU851987:BZU851990 CJQ851987:CJQ851990 CTM851987:CTM851990 DDI851987:DDI851990 DNE851987:DNE851990 DXA851987:DXA851990 EGW851987:EGW851990 EQS851987:EQS851990 FAO851987:FAO851990 FKK851987:FKK851990 FUG851987:FUG851990 GEC851987:GEC851990 GNY851987:GNY851990 GXU851987:GXU851990 HHQ851987:HHQ851990 HRM851987:HRM851990 IBI851987:IBI851990 ILE851987:ILE851990 IVA851987:IVA851990 JEW851987:JEW851990 JOS851987:JOS851990 JYO851987:JYO851990 KIK851987:KIK851990 KSG851987:KSG851990 LCC851987:LCC851990 LLY851987:LLY851990 LVU851987:LVU851990 MFQ851987:MFQ851990 MPM851987:MPM851990 MZI851987:MZI851990 NJE851987:NJE851990 NTA851987:NTA851990 OCW851987:OCW851990 OMS851987:OMS851990 OWO851987:OWO851990 PGK851987:PGK851990 PQG851987:PQG851990 QAC851987:QAC851990 QJY851987:QJY851990 QTU851987:QTU851990 RDQ851987:RDQ851990 RNM851987:RNM851990 RXI851987:RXI851990 SHE851987:SHE851990 SRA851987:SRA851990 TAW851987:TAW851990 TKS851987:TKS851990 TUO851987:TUO851990 UEK851987:UEK851990 UOG851987:UOG851990 UYC851987:UYC851990 VHY851987:VHY851990 VRU851987:VRU851990 WBQ851987:WBQ851990 WLM851987:WLM851990 WVI851987:WVI851990 IW917523:IW917526 SS917523:SS917526 ACO917523:ACO917526 AMK917523:AMK917526 AWG917523:AWG917526 BGC917523:BGC917526 BPY917523:BPY917526 BZU917523:BZU917526 CJQ917523:CJQ917526 CTM917523:CTM917526 DDI917523:DDI917526 DNE917523:DNE917526 DXA917523:DXA917526 EGW917523:EGW917526 EQS917523:EQS917526 FAO917523:FAO917526 FKK917523:FKK917526 FUG917523:FUG917526 GEC917523:GEC917526 GNY917523:GNY917526 GXU917523:GXU917526 HHQ917523:HHQ917526 HRM917523:HRM917526 IBI917523:IBI917526 ILE917523:ILE917526 IVA917523:IVA917526 JEW917523:JEW917526 JOS917523:JOS917526 JYO917523:JYO917526 KIK917523:KIK917526 KSG917523:KSG917526 LCC917523:LCC917526 LLY917523:LLY917526 LVU917523:LVU917526 MFQ917523:MFQ917526 MPM917523:MPM917526 MZI917523:MZI917526 NJE917523:NJE917526 NTA917523:NTA917526 OCW917523:OCW917526 OMS917523:OMS917526 OWO917523:OWO917526 PGK917523:PGK917526 PQG917523:PQG917526 QAC917523:QAC917526 QJY917523:QJY917526 QTU917523:QTU917526 RDQ917523:RDQ917526 RNM917523:RNM917526 RXI917523:RXI917526 SHE917523:SHE917526 SRA917523:SRA917526 TAW917523:TAW917526 TKS917523:TKS917526 TUO917523:TUO917526 UEK917523:UEK917526 UOG917523:UOG917526 UYC917523:UYC917526 VHY917523:VHY917526 VRU917523:VRU917526 WBQ917523:WBQ917526 WLM917523:WLM917526 WVI917523:WVI917526 IW983059:IW983062 SS983059:SS983062 ACO983059:ACO983062 AMK983059:AMK983062 AWG983059:AWG983062 BGC983059:BGC983062 BPY983059:BPY983062 BZU983059:BZU983062 CJQ983059:CJQ983062 CTM983059:CTM983062 DDI983059:DDI983062 DNE983059:DNE983062 DXA983059:DXA983062 EGW983059:EGW983062 EQS983059:EQS983062 FAO983059:FAO983062 FKK983059:FKK983062 FUG983059:FUG983062 GEC983059:GEC983062 GNY983059:GNY983062 GXU983059:GXU983062 HHQ983059:HHQ983062 HRM983059:HRM983062 IBI983059:IBI983062 ILE983059:ILE983062 IVA983059:IVA983062 JEW983059:JEW983062 JOS983059:JOS983062 JYO983059:JYO983062 KIK983059:KIK983062 KSG983059:KSG983062 LCC983059:LCC983062 LLY983059:LLY983062 LVU983059:LVU983062 MFQ983059:MFQ983062 MPM983059:MPM983062 MZI983059:MZI983062 NJE983059:NJE983062 NTA983059:NTA983062 OCW983059:OCW983062 OMS983059:OMS983062 OWO983059:OWO983062 PGK983059:PGK983062 PQG983059:PQG983062 QAC983059:QAC983062 QJY983059:QJY983062 QTU983059:QTU983062 RDQ983059:RDQ983062 RNM983059:RNM983062 RXI983059:RXI983062 SHE983059:SHE983062 SRA983059:SRA983062 TAW983059:TAW983062 TKS983059:TKS983062 TUO983059:TUO983062 UEK983059:UEK983062 UOG983059:UOG983062 UYC983059:UYC983062 VHY983059:VHY983062 VRU983059:VRU983062 WBQ983059:WBQ983062 WLM983059:WLM983062 WVI983059:WVI983062">
      <formula1>0</formula1>
      <formula2>999999999</formula2>
    </dataValidation>
    <dataValidation type="whole" allowBlank="1" promptTitle="3 years to &lt; 5 years" prompt="Enter a number between 0 and 999,999,999" sqref="IX3:IX9 ST3:ST9 ACP3:ACP9 AML3:AML9 AWH3:AWH9 BGD3:BGD9 BPZ3:BPZ9 BZV3:BZV9 CJR3:CJR9 CTN3:CTN9 DDJ3:DDJ9 DNF3:DNF9 DXB3:DXB9 EGX3:EGX9 EQT3:EQT9 FAP3:FAP9 FKL3:FKL9 FUH3:FUH9 GED3:GED9 GNZ3:GNZ9 GXV3:GXV9 HHR3:HHR9 HRN3:HRN9 IBJ3:IBJ9 ILF3:ILF9 IVB3:IVB9 JEX3:JEX9 JOT3:JOT9 JYP3:JYP9 KIL3:KIL9 KSH3:KSH9 LCD3:LCD9 LLZ3:LLZ9 LVV3:LVV9 MFR3:MFR9 MPN3:MPN9 MZJ3:MZJ9 NJF3:NJF9 NTB3:NTB9 OCX3:OCX9 OMT3:OMT9 OWP3:OWP9 PGL3:PGL9 PQH3:PQH9 QAD3:QAD9 QJZ3:QJZ9 QTV3:QTV9 RDR3:RDR9 RNN3:RNN9 RXJ3:RXJ9 SHF3:SHF9 SRB3:SRB9 TAX3:TAX9 TKT3:TKT9 TUP3:TUP9 UEL3:UEL9 UOH3:UOH9 UYD3:UYD9 VHZ3:VHZ9 VRV3:VRV9 WBR3:WBR9 WLN3:WLN9 WVJ3:WVJ9 IX65543:IX65549 ST65543:ST65549 ACP65543:ACP65549 AML65543:AML65549 AWH65543:AWH65549 BGD65543:BGD65549 BPZ65543:BPZ65549 BZV65543:BZV65549 CJR65543:CJR65549 CTN65543:CTN65549 DDJ65543:DDJ65549 DNF65543:DNF65549 DXB65543:DXB65549 EGX65543:EGX65549 EQT65543:EQT65549 FAP65543:FAP65549 FKL65543:FKL65549 FUH65543:FUH65549 GED65543:GED65549 GNZ65543:GNZ65549 GXV65543:GXV65549 HHR65543:HHR65549 HRN65543:HRN65549 IBJ65543:IBJ65549 ILF65543:ILF65549 IVB65543:IVB65549 JEX65543:JEX65549 JOT65543:JOT65549 JYP65543:JYP65549 KIL65543:KIL65549 KSH65543:KSH65549 LCD65543:LCD65549 LLZ65543:LLZ65549 LVV65543:LVV65549 MFR65543:MFR65549 MPN65543:MPN65549 MZJ65543:MZJ65549 NJF65543:NJF65549 NTB65543:NTB65549 OCX65543:OCX65549 OMT65543:OMT65549 OWP65543:OWP65549 PGL65543:PGL65549 PQH65543:PQH65549 QAD65543:QAD65549 QJZ65543:QJZ65549 QTV65543:QTV65549 RDR65543:RDR65549 RNN65543:RNN65549 RXJ65543:RXJ65549 SHF65543:SHF65549 SRB65543:SRB65549 TAX65543:TAX65549 TKT65543:TKT65549 TUP65543:TUP65549 UEL65543:UEL65549 UOH65543:UOH65549 UYD65543:UYD65549 VHZ65543:VHZ65549 VRV65543:VRV65549 WBR65543:WBR65549 WLN65543:WLN65549 WVJ65543:WVJ65549 IX131079:IX131085 ST131079:ST131085 ACP131079:ACP131085 AML131079:AML131085 AWH131079:AWH131085 BGD131079:BGD131085 BPZ131079:BPZ131085 BZV131079:BZV131085 CJR131079:CJR131085 CTN131079:CTN131085 DDJ131079:DDJ131085 DNF131079:DNF131085 DXB131079:DXB131085 EGX131079:EGX131085 EQT131079:EQT131085 FAP131079:FAP131085 FKL131079:FKL131085 FUH131079:FUH131085 GED131079:GED131085 GNZ131079:GNZ131085 GXV131079:GXV131085 HHR131079:HHR131085 HRN131079:HRN131085 IBJ131079:IBJ131085 ILF131079:ILF131085 IVB131079:IVB131085 JEX131079:JEX131085 JOT131079:JOT131085 JYP131079:JYP131085 KIL131079:KIL131085 KSH131079:KSH131085 LCD131079:LCD131085 LLZ131079:LLZ131085 LVV131079:LVV131085 MFR131079:MFR131085 MPN131079:MPN131085 MZJ131079:MZJ131085 NJF131079:NJF131085 NTB131079:NTB131085 OCX131079:OCX131085 OMT131079:OMT131085 OWP131079:OWP131085 PGL131079:PGL131085 PQH131079:PQH131085 QAD131079:QAD131085 QJZ131079:QJZ131085 QTV131079:QTV131085 RDR131079:RDR131085 RNN131079:RNN131085 RXJ131079:RXJ131085 SHF131079:SHF131085 SRB131079:SRB131085 TAX131079:TAX131085 TKT131079:TKT131085 TUP131079:TUP131085 UEL131079:UEL131085 UOH131079:UOH131085 UYD131079:UYD131085 VHZ131079:VHZ131085 VRV131079:VRV131085 WBR131079:WBR131085 WLN131079:WLN131085 WVJ131079:WVJ131085 IX196615:IX196621 ST196615:ST196621 ACP196615:ACP196621 AML196615:AML196621 AWH196615:AWH196621 BGD196615:BGD196621 BPZ196615:BPZ196621 BZV196615:BZV196621 CJR196615:CJR196621 CTN196615:CTN196621 DDJ196615:DDJ196621 DNF196615:DNF196621 DXB196615:DXB196621 EGX196615:EGX196621 EQT196615:EQT196621 FAP196615:FAP196621 FKL196615:FKL196621 FUH196615:FUH196621 GED196615:GED196621 GNZ196615:GNZ196621 GXV196615:GXV196621 HHR196615:HHR196621 HRN196615:HRN196621 IBJ196615:IBJ196621 ILF196615:ILF196621 IVB196615:IVB196621 JEX196615:JEX196621 JOT196615:JOT196621 JYP196615:JYP196621 KIL196615:KIL196621 KSH196615:KSH196621 LCD196615:LCD196621 LLZ196615:LLZ196621 LVV196615:LVV196621 MFR196615:MFR196621 MPN196615:MPN196621 MZJ196615:MZJ196621 NJF196615:NJF196621 NTB196615:NTB196621 OCX196615:OCX196621 OMT196615:OMT196621 OWP196615:OWP196621 PGL196615:PGL196621 PQH196615:PQH196621 QAD196615:QAD196621 QJZ196615:QJZ196621 QTV196615:QTV196621 RDR196615:RDR196621 RNN196615:RNN196621 RXJ196615:RXJ196621 SHF196615:SHF196621 SRB196615:SRB196621 TAX196615:TAX196621 TKT196615:TKT196621 TUP196615:TUP196621 UEL196615:UEL196621 UOH196615:UOH196621 UYD196615:UYD196621 VHZ196615:VHZ196621 VRV196615:VRV196621 WBR196615:WBR196621 WLN196615:WLN196621 WVJ196615:WVJ196621 IX262151:IX262157 ST262151:ST262157 ACP262151:ACP262157 AML262151:AML262157 AWH262151:AWH262157 BGD262151:BGD262157 BPZ262151:BPZ262157 BZV262151:BZV262157 CJR262151:CJR262157 CTN262151:CTN262157 DDJ262151:DDJ262157 DNF262151:DNF262157 DXB262151:DXB262157 EGX262151:EGX262157 EQT262151:EQT262157 FAP262151:FAP262157 FKL262151:FKL262157 FUH262151:FUH262157 GED262151:GED262157 GNZ262151:GNZ262157 GXV262151:GXV262157 HHR262151:HHR262157 HRN262151:HRN262157 IBJ262151:IBJ262157 ILF262151:ILF262157 IVB262151:IVB262157 JEX262151:JEX262157 JOT262151:JOT262157 JYP262151:JYP262157 KIL262151:KIL262157 KSH262151:KSH262157 LCD262151:LCD262157 LLZ262151:LLZ262157 LVV262151:LVV262157 MFR262151:MFR262157 MPN262151:MPN262157 MZJ262151:MZJ262157 NJF262151:NJF262157 NTB262151:NTB262157 OCX262151:OCX262157 OMT262151:OMT262157 OWP262151:OWP262157 PGL262151:PGL262157 PQH262151:PQH262157 QAD262151:QAD262157 QJZ262151:QJZ262157 QTV262151:QTV262157 RDR262151:RDR262157 RNN262151:RNN262157 RXJ262151:RXJ262157 SHF262151:SHF262157 SRB262151:SRB262157 TAX262151:TAX262157 TKT262151:TKT262157 TUP262151:TUP262157 UEL262151:UEL262157 UOH262151:UOH262157 UYD262151:UYD262157 VHZ262151:VHZ262157 VRV262151:VRV262157 WBR262151:WBR262157 WLN262151:WLN262157 WVJ262151:WVJ262157 IX327687:IX327693 ST327687:ST327693 ACP327687:ACP327693 AML327687:AML327693 AWH327687:AWH327693 BGD327687:BGD327693 BPZ327687:BPZ327693 BZV327687:BZV327693 CJR327687:CJR327693 CTN327687:CTN327693 DDJ327687:DDJ327693 DNF327687:DNF327693 DXB327687:DXB327693 EGX327687:EGX327693 EQT327687:EQT327693 FAP327687:FAP327693 FKL327687:FKL327693 FUH327687:FUH327693 GED327687:GED327693 GNZ327687:GNZ327693 GXV327687:GXV327693 HHR327687:HHR327693 HRN327687:HRN327693 IBJ327687:IBJ327693 ILF327687:ILF327693 IVB327687:IVB327693 JEX327687:JEX327693 JOT327687:JOT327693 JYP327687:JYP327693 KIL327687:KIL327693 KSH327687:KSH327693 LCD327687:LCD327693 LLZ327687:LLZ327693 LVV327687:LVV327693 MFR327687:MFR327693 MPN327687:MPN327693 MZJ327687:MZJ327693 NJF327687:NJF327693 NTB327687:NTB327693 OCX327687:OCX327693 OMT327687:OMT327693 OWP327687:OWP327693 PGL327687:PGL327693 PQH327687:PQH327693 QAD327687:QAD327693 QJZ327687:QJZ327693 QTV327687:QTV327693 RDR327687:RDR327693 RNN327687:RNN327693 RXJ327687:RXJ327693 SHF327687:SHF327693 SRB327687:SRB327693 TAX327687:TAX327693 TKT327687:TKT327693 TUP327687:TUP327693 UEL327687:UEL327693 UOH327687:UOH327693 UYD327687:UYD327693 VHZ327687:VHZ327693 VRV327687:VRV327693 WBR327687:WBR327693 WLN327687:WLN327693 WVJ327687:WVJ327693 IX393223:IX393229 ST393223:ST393229 ACP393223:ACP393229 AML393223:AML393229 AWH393223:AWH393229 BGD393223:BGD393229 BPZ393223:BPZ393229 BZV393223:BZV393229 CJR393223:CJR393229 CTN393223:CTN393229 DDJ393223:DDJ393229 DNF393223:DNF393229 DXB393223:DXB393229 EGX393223:EGX393229 EQT393223:EQT393229 FAP393223:FAP393229 FKL393223:FKL393229 FUH393223:FUH393229 GED393223:GED393229 GNZ393223:GNZ393229 GXV393223:GXV393229 HHR393223:HHR393229 HRN393223:HRN393229 IBJ393223:IBJ393229 ILF393223:ILF393229 IVB393223:IVB393229 JEX393223:JEX393229 JOT393223:JOT393229 JYP393223:JYP393229 KIL393223:KIL393229 KSH393223:KSH393229 LCD393223:LCD393229 LLZ393223:LLZ393229 LVV393223:LVV393229 MFR393223:MFR393229 MPN393223:MPN393229 MZJ393223:MZJ393229 NJF393223:NJF393229 NTB393223:NTB393229 OCX393223:OCX393229 OMT393223:OMT393229 OWP393223:OWP393229 PGL393223:PGL393229 PQH393223:PQH393229 QAD393223:QAD393229 QJZ393223:QJZ393229 QTV393223:QTV393229 RDR393223:RDR393229 RNN393223:RNN393229 RXJ393223:RXJ393229 SHF393223:SHF393229 SRB393223:SRB393229 TAX393223:TAX393229 TKT393223:TKT393229 TUP393223:TUP393229 UEL393223:UEL393229 UOH393223:UOH393229 UYD393223:UYD393229 VHZ393223:VHZ393229 VRV393223:VRV393229 WBR393223:WBR393229 WLN393223:WLN393229 WVJ393223:WVJ393229 IX458759:IX458765 ST458759:ST458765 ACP458759:ACP458765 AML458759:AML458765 AWH458759:AWH458765 BGD458759:BGD458765 BPZ458759:BPZ458765 BZV458759:BZV458765 CJR458759:CJR458765 CTN458759:CTN458765 DDJ458759:DDJ458765 DNF458759:DNF458765 DXB458759:DXB458765 EGX458759:EGX458765 EQT458759:EQT458765 FAP458759:FAP458765 FKL458759:FKL458765 FUH458759:FUH458765 GED458759:GED458765 GNZ458759:GNZ458765 GXV458759:GXV458765 HHR458759:HHR458765 HRN458759:HRN458765 IBJ458759:IBJ458765 ILF458759:ILF458765 IVB458759:IVB458765 JEX458759:JEX458765 JOT458759:JOT458765 JYP458759:JYP458765 KIL458759:KIL458765 KSH458759:KSH458765 LCD458759:LCD458765 LLZ458759:LLZ458765 LVV458759:LVV458765 MFR458759:MFR458765 MPN458759:MPN458765 MZJ458759:MZJ458765 NJF458759:NJF458765 NTB458759:NTB458765 OCX458759:OCX458765 OMT458759:OMT458765 OWP458759:OWP458765 PGL458759:PGL458765 PQH458759:PQH458765 QAD458759:QAD458765 QJZ458759:QJZ458765 QTV458759:QTV458765 RDR458759:RDR458765 RNN458759:RNN458765 RXJ458759:RXJ458765 SHF458759:SHF458765 SRB458759:SRB458765 TAX458759:TAX458765 TKT458759:TKT458765 TUP458759:TUP458765 UEL458759:UEL458765 UOH458759:UOH458765 UYD458759:UYD458765 VHZ458759:VHZ458765 VRV458759:VRV458765 WBR458759:WBR458765 WLN458759:WLN458765 WVJ458759:WVJ458765 IX524295:IX524301 ST524295:ST524301 ACP524295:ACP524301 AML524295:AML524301 AWH524295:AWH524301 BGD524295:BGD524301 BPZ524295:BPZ524301 BZV524295:BZV524301 CJR524295:CJR524301 CTN524295:CTN524301 DDJ524295:DDJ524301 DNF524295:DNF524301 DXB524295:DXB524301 EGX524295:EGX524301 EQT524295:EQT524301 FAP524295:FAP524301 FKL524295:FKL524301 FUH524295:FUH524301 GED524295:GED524301 GNZ524295:GNZ524301 GXV524295:GXV524301 HHR524295:HHR524301 HRN524295:HRN524301 IBJ524295:IBJ524301 ILF524295:ILF524301 IVB524295:IVB524301 JEX524295:JEX524301 JOT524295:JOT524301 JYP524295:JYP524301 KIL524295:KIL524301 KSH524295:KSH524301 LCD524295:LCD524301 LLZ524295:LLZ524301 LVV524295:LVV524301 MFR524295:MFR524301 MPN524295:MPN524301 MZJ524295:MZJ524301 NJF524295:NJF524301 NTB524295:NTB524301 OCX524295:OCX524301 OMT524295:OMT524301 OWP524295:OWP524301 PGL524295:PGL524301 PQH524295:PQH524301 QAD524295:QAD524301 QJZ524295:QJZ524301 QTV524295:QTV524301 RDR524295:RDR524301 RNN524295:RNN524301 RXJ524295:RXJ524301 SHF524295:SHF524301 SRB524295:SRB524301 TAX524295:TAX524301 TKT524295:TKT524301 TUP524295:TUP524301 UEL524295:UEL524301 UOH524295:UOH524301 UYD524295:UYD524301 VHZ524295:VHZ524301 VRV524295:VRV524301 WBR524295:WBR524301 WLN524295:WLN524301 WVJ524295:WVJ524301 IX589831:IX589837 ST589831:ST589837 ACP589831:ACP589837 AML589831:AML589837 AWH589831:AWH589837 BGD589831:BGD589837 BPZ589831:BPZ589837 BZV589831:BZV589837 CJR589831:CJR589837 CTN589831:CTN589837 DDJ589831:DDJ589837 DNF589831:DNF589837 DXB589831:DXB589837 EGX589831:EGX589837 EQT589831:EQT589837 FAP589831:FAP589837 FKL589831:FKL589837 FUH589831:FUH589837 GED589831:GED589837 GNZ589831:GNZ589837 GXV589831:GXV589837 HHR589831:HHR589837 HRN589831:HRN589837 IBJ589831:IBJ589837 ILF589831:ILF589837 IVB589831:IVB589837 JEX589831:JEX589837 JOT589831:JOT589837 JYP589831:JYP589837 KIL589831:KIL589837 KSH589831:KSH589837 LCD589831:LCD589837 LLZ589831:LLZ589837 LVV589831:LVV589837 MFR589831:MFR589837 MPN589831:MPN589837 MZJ589831:MZJ589837 NJF589831:NJF589837 NTB589831:NTB589837 OCX589831:OCX589837 OMT589831:OMT589837 OWP589831:OWP589837 PGL589831:PGL589837 PQH589831:PQH589837 QAD589831:QAD589837 QJZ589831:QJZ589837 QTV589831:QTV589837 RDR589831:RDR589837 RNN589831:RNN589837 RXJ589831:RXJ589837 SHF589831:SHF589837 SRB589831:SRB589837 TAX589831:TAX589837 TKT589831:TKT589837 TUP589831:TUP589837 UEL589831:UEL589837 UOH589831:UOH589837 UYD589831:UYD589837 VHZ589831:VHZ589837 VRV589831:VRV589837 WBR589831:WBR589837 WLN589831:WLN589837 WVJ589831:WVJ589837 IX655367:IX655373 ST655367:ST655373 ACP655367:ACP655373 AML655367:AML655373 AWH655367:AWH655373 BGD655367:BGD655373 BPZ655367:BPZ655373 BZV655367:BZV655373 CJR655367:CJR655373 CTN655367:CTN655373 DDJ655367:DDJ655373 DNF655367:DNF655373 DXB655367:DXB655373 EGX655367:EGX655373 EQT655367:EQT655373 FAP655367:FAP655373 FKL655367:FKL655373 FUH655367:FUH655373 GED655367:GED655373 GNZ655367:GNZ655373 GXV655367:GXV655373 HHR655367:HHR655373 HRN655367:HRN655373 IBJ655367:IBJ655373 ILF655367:ILF655373 IVB655367:IVB655373 JEX655367:JEX655373 JOT655367:JOT655373 JYP655367:JYP655373 KIL655367:KIL655373 KSH655367:KSH655373 LCD655367:LCD655373 LLZ655367:LLZ655373 LVV655367:LVV655373 MFR655367:MFR655373 MPN655367:MPN655373 MZJ655367:MZJ655373 NJF655367:NJF655373 NTB655367:NTB655373 OCX655367:OCX655373 OMT655367:OMT655373 OWP655367:OWP655373 PGL655367:PGL655373 PQH655367:PQH655373 QAD655367:QAD655373 QJZ655367:QJZ655373 QTV655367:QTV655373 RDR655367:RDR655373 RNN655367:RNN655373 RXJ655367:RXJ655373 SHF655367:SHF655373 SRB655367:SRB655373 TAX655367:TAX655373 TKT655367:TKT655373 TUP655367:TUP655373 UEL655367:UEL655373 UOH655367:UOH655373 UYD655367:UYD655373 VHZ655367:VHZ655373 VRV655367:VRV655373 WBR655367:WBR655373 WLN655367:WLN655373 WVJ655367:WVJ655373 IX720903:IX720909 ST720903:ST720909 ACP720903:ACP720909 AML720903:AML720909 AWH720903:AWH720909 BGD720903:BGD720909 BPZ720903:BPZ720909 BZV720903:BZV720909 CJR720903:CJR720909 CTN720903:CTN720909 DDJ720903:DDJ720909 DNF720903:DNF720909 DXB720903:DXB720909 EGX720903:EGX720909 EQT720903:EQT720909 FAP720903:FAP720909 FKL720903:FKL720909 FUH720903:FUH720909 GED720903:GED720909 GNZ720903:GNZ720909 GXV720903:GXV720909 HHR720903:HHR720909 HRN720903:HRN720909 IBJ720903:IBJ720909 ILF720903:ILF720909 IVB720903:IVB720909 JEX720903:JEX720909 JOT720903:JOT720909 JYP720903:JYP720909 KIL720903:KIL720909 KSH720903:KSH720909 LCD720903:LCD720909 LLZ720903:LLZ720909 LVV720903:LVV720909 MFR720903:MFR720909 MPN720903:MPN720909 MZJ720903:MZJ720909 NJF720903:NJF720909 NTB720903:NTB720909 OCX720903:OCX720909 OMT720903:OMT720909 OWP720903:OWP720909 PGL720903:PGL720909 PQH720903:PQH720909 QAD720903:QAD720909 QJZ720903:QJZ720909 QTV720903:QTV720909 RDR720903:RDR720909 RNN720903:RNN720909 RXJ720903:RXJ720909 SHF720903:SHF720909 SRB720903:SRB720909 TAX720903:TAX720909 TKT720903:TKT720909 TUP720903:TUP720909 UEL720903:UEL720909 UOH720903:UOH720909 UYD720903:UYD720909 VHZ720903:VHZ720909 VRV720903:VRV720909 WBR720903:WBR720909 WLN720903:WLN720909 WVJ720903:WVJ720909 IX786439:IX786445 ST786439:ST786445 ACP786439:ACP786445 AML786439:AML786445 AWH786439:AWH786445 BGD786439:BGD786445 BPZ786439:BPZ786445 BZV786439:BZV786445 CJR786439:CJR786445 CTN786439:CTN786445 DDJ786439:DDJ786445 DNF786439:DNF786445 DXB786439:DXB786445 EGX786439:EGX786445 EQT786439:EQT786445 FAP786439:FAP786445 FKL786439:FKL786445 FUH786439:FUH786445 GED786439:GED786445 GNZ786439:GNZ786445 GXV786439:GXV786445 HHR786439:HHR786445 HRN786439:HRN786445 IBJ786439:IBJ786445 ILF786439:ILF786445 IVB786439:IVB786445 JEX786439:JEX786445 JOT786439:JOT786445 JYP786439:JYP786445 KIL786439:KIL786445 KSH786439:KSH786445 LCD786439:LCD786445 LLZ786439:LLZ786445 LVV786439:LVV786445 MFR786439:MFR786445 MPN786439:MPN786445 MZJ786439:MZJ786445 NJF786439:NJF786445 NTB786439:NTB786445 OCX786439:OCX786445 OMT786439:OMT786445 OWP786439:OWP786445 PGL786439:PGL786445 PQH786439:PQH786445 QAD786439:QAD786445 QJZ786439:QJZ786445 QTV786439:QTV786445 RDR786439:RDR786445 RNN786439:RNN786445 RXJ786439:RXJ786445 SHF786439:SHF786445 SRB786439:SRB786445 TAX786439:TAX786445 TKT786439:TKT786445 TUP786439:TUP786445 UEL786439:UEL786445 UOH786439:UOH786445 UYD786439:UYD786445 VHZ786439:VHZ786445 VRV786439:VRV786445 WBR786439:WBR786445 WLN786439:WLN786445 WVJ786439:WVJ786445 IX851975:IX851981 ST851975:ST851981 ACP851975:ACP851981 AML851975:AML851981 AWH851975:AWH851981 BGD851975:BGD851981 BPZ851975:BPZ851981 BZV851975:BZV851981 CJR851975:CJR851981 CTN851975:CTN851981 DDJ851975:DDJ851981 DNF851975:DNF851981 DXB851975:DXB851981 EGX851975:EGX851981 EQT851975:EQT851981 FAP851975:FAP851981 FKL851975:FKL851981 FUH851975:FUH851981 GED851975:GED851981 GNZ851975:GNZ851981 GXV851975:GXV851981 HHR851975:HHR851981 HRN851975:HRN851981 IBJ851975:IBJ851981 ILF851975:ILF851981 IVB851975:IVB851981 JEX851975:JEX851981 JOT851975:JOT851981 JYP851975:JYP851981 KIL851975:KIL851981 KSH851975:KSH851981 LCD851975:LCD851981 LLZ851975:LLZ851981 LVV851975:LVV851981 MFR851975:MFR851981 MPN851975:MPN851981 MZJ851975:MZJ851981 NJF851975:NJF851981 NTB851975:NTB851981 OCX851975:OCX851981 OMT851975:OMT851981 OWP851975:OWP851981 PGL851975:PGL851981 PQH851975:PQH851981 QAD851975:QAD851981 QJZ851975:QJZ851981 QTV851975:QTV851981 RDR851975:RDR851981 RNN851975:RNN851981 RXJ851975:RXJ851981 SHF851975:SHF851981 SRB851975:SRB851981 TAX851975:TAX851981 TKT851975:TKT851981 TUP851975:TUP851981 UEL851975:UEL851981 UOH851975:UOH851981 UYD851975:UYD851981 VHZ851975:VHZ851981 VRV851975:VRV851981 WBR851975:WBR851981 WLN851975:WLN851981 WVJ851975:WVJ851981 IX917511:IX917517 ST917511:ST917517 ACP917511:ACP917517 AML917511:AML917517 AWH917511:AWH917517 BGD917511:BGD917517 BPZ917511:BPZ917517 BZV917511:BZV917517 CJR917511:CJR917517 CTN917511:CTN917517 DDJ917511:DDJ917517 DNF917511:DNF917517 DXB917511:DXB917517 EGX917511:EGX917517 EQT917511:EQT917517 FAP917511:FAP917517 FKL917511:FKL917517 FUH917511:FUH917517 GED917511:GED917517 GNZ917511:GNZ917517 GXV917511:GXV917517 HHR917511:HHR917517 HRN917511:HRN917517 IBJ917511:IBJ917517 ILF917511:ILF917517 IVB917511:IVB917517 JEX917511:JEX917517 JOT917511:JOT917517 JYP917511:JYP917517 KIL917511:KIL917517 KSH917511:KSH917517 LCD917511:LCD917517 LLZ917511:LLZ917517 LVV917511:LVV917517 MFR917511:MFR917517 MPN917511:MPN917517 MZJ917511:MZJ917517 NJF917511:NJF917517 NTB917511:NTB917517 OCX917511:OCX917517 OMT917511:OMT917517 OWP917511:OWP917517 PGL917511:PGL917517 PQH917511:PQH917517 QAD917511:QAD917517 QJZ917511:QJZ917517 QTV917511:QTV917517 RDR917511:RDR917517 RNN917511:RNN917517 RXJ917511:RXJ917517 SHF917511:SHF917517 SRB917511:SRB917517 TAX917511:TAX917517 TKT917511:TKT917517 TUP917511:TUP917517 UEL917511:UEL917517 UOH917511:UOH917517 UYD917511:UYD917517 VHZ917511:VHZ917517 VRV917511:VRV917517 WBR917511:WBR917517 WLN917511:WLN917517 WVJ917511:WVJ917517 IX983047:IX983053 ST983047:ST983053 ACP983047:ACP983053 AML983047:AML983053 AWH983047:AWH983053 BGD983047:BGD983053 BPZ983047:BPZ983053 BZV983047:BZV983053 CJR983047:CJR983053 CTN983047:CTN983053 DDJ983047:DDJ983053 DNF983047:DNF983053 DXB983047:DXB983053 EGX983047:EGX983053 EQT983047:EQT983053 FAP983047:FAP983053 FKL983047:FKL983053 FUH983047:FUH983053 GED983047:GED983053 GNZ983047:GNZ983053 GXV983047:GXV983053 HHR983047:HHR983053 HRN983047:HRN983053 IBJ983047:IBJ983053 ILF983047:ILF983053 IVB983047:IVB983053 JEX983047:JEX983053 JOT983047:JOT983053 JYP983047:JYP983053 KIL983047:KIL983053 KSH983047:KSH983053 LCD983047:LCD983053 LLZ983047:LLZ983053 LVV983047:LVV983053 MFR983047:MFR983053 MPN983047:MPN983053 MZJ983047:MZJ983053 NJF983047:NJF983053 NTB983047:NTB983053 OCX983047:OCX983053 OMT983047:OMT983053 OWP983047:OWP983053 PGL983047:PGL983053 PQH983047:PQH983053 QAD983047:QAD983053 QJZ983047:QJZ983053 QTV983047:QTV983053 RDR983047:RDR983053 RNN983047:RNN983053 RXJ983047:RXJ983053 SHF983047:SHF983053 SRB983047:SRB983053 TAX983047:TAX983053 TKT983047:TKT983053 TUP983047:TUP983053 UEL983047:UEL983053 UOH983047:UOH983053 UYD983047:UYD983053 VHZ983047:VHZ983053 VRV983047:VRV983053 WBR983047:WBR983053 WLN983047:WLN983053 WVJ983047:WVJ983053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IX14:IX24 ST14:ST24 ACP14:ACP24 AML14:AML24 AWH14:AWH24 BGD14:BGD24 BPZ14:BPZ24 BZV14:BZV24 CJR14:CJR24 CTN14:CTN24 DDJ14:DDJ24 DNF14:DNF24 DXB14:DXB24 EGX14:EGX24 EQT14:EQT24 FAP14:FAP24 FKL14:FKL24 FUH14:FUH24 GED14:GED24 GNZ14:GNZ24 GXV14:GXV24 HHR14:HHR24 HRN14:HRN24 IBJ14:IBJ24 ILF14:ILF24 IVB14:IVB24 JEX14:JEX24 JOT14:JOT24 JYP14:JYP24 KIL14:KIL24 KSH14:KSH24 LCD14:LCD24 LLZ14:LLZ24 LVV14:LVV24 MFR14:MFR24 MPN14:MPN24 MZJ14:MZJ24 NJF14:NJF24 NTB14:NTB24 OCX14:OCX24 OMT14:OMT24 OWP14:OWP24 PGL14:PGL24 PQH14:PQH24 QAD14:QAD24 QJZ14:QJZ24 QTV14:QTV24 RDR14:RDR24 RNN14:RNN24 RXJ14:RXJ24 SHF14:SHF24 SRB14:SRB24 TAX14:TAX24 TKT14:TKT24 TUP14:TUP24 UEL14:UEL24 UOH14:UOH24 UYD14:UYD24 VHZ14:VHZ24 VRV14:VRV24 WBR14:WBR24 WLN14:WLN24 WVJ14:WVJ24 IX65555:IX65558 ST65555:ST65558 ACP65555:ACP65558 AML65555:AML65558 AWH65555:AWH65558 BGD65555:BGD65558 BPZ65555:BPZ65558 BZV65555:BZV65558 CJR65555:CJR65558 CTN65555:CTN65558 DDJ65555:DDJ65558 DNF65555:DNF65558 DXB65555:DXB65558 EGX65555:EGX65558 EQT65555:EQT65558 FAP65555:FAP65558 FKL65555:FKL65558 FUH65555:FUH65558 GED65555:GED65558 GNZ65555:GNZ65558 GXV65555:GXV65558 HHR65555:HHR65558 HRN65555:HRN65558 IBJ65555:IBJ65558 ILF65555:ILF65558 IVB65555:IVB65558 JEX65555:JEX65558 JOT65555:JOT65558 JYP65555:JYP65558 KIL65555:KIL65558 KSH65555:KSH65558 LCD65555:LCD65558 LLZ65555:LLZ65558 LVV65555:LVV65558 MFR65555:MFR65558 MPN65555:MPN65558 MZJ65555:MZJ65558 NJF65555:NJF65558 NTB65555:NTB65558 OCX65555:OCX65558 OMT65555:OMT65558 OWP65555:OWP65558 PGL65555:PGL65558 PQH65555:PQH65558 QAD65555:QAD65558 QJZ65555:QJZ65558 QTV65555:QTV65558 RDR65555:RDR65558 RNN65555:RNN65558 RXJ65555:RXJ65558 SHF65555:SHF65558 SRB65555:SRB65558 TAX65555:TAX65558 TKT65555:TKT65558 TUP65555:TUP65558 UEL65555:UEL65558 UOH65555:UOH65558 UYD65555:UYD65558 VHZ65555:VHZ65558 VRV65555:VRV65558 WBR65555:WBR65558 WLN65555:WLN65558 WVJ65555:WVJ65558 IX131091:IX131094 ST131091:ST131094 ACP131091:ACP131094 AML131091:AML131094 AWH131091:AWH131094 BGD131091:BGD131094 BPZ131091:BPZ131094 BZV131091:BZV131094 CJR131091:CJR131094 CTN131091:CTN131094 DDJ131091:DDJ131094 DNF131091:DNF131094 DXB131091:DXB131094 EGX131091:EGX131094 EQT131091:EQT131094 FAP131091:FAP131094 FKL131091:FKL131094 FUH131091:FUH131094 GED131091:GED131094 GNZ131091:GNZ131094 GXV131091:GXV131094 HHR131091:HHR131094 HRN131091:HRN131094 IBJ131091:IBJ131094 ILF131091:ILF131094 IVB131091:IVB131094 JEX131091:JEX131094 JOT131091:JOT131094 JYP131091:JYP131094 KIL131091:KIL131094 KSH131091:KSH131094 LCD131091:LCD131094 LLZ131091:LLZ131094 LVV131091:LVV131094 MFR131091:MFR131094 MPN131091:MPN131094 MZJ131091:MZJ131094 NJF131091:NJF131094 NTB131091:NTB131094 OCX131091:OCX131094 OMT131091:OMT131094 OWP131091:OWP131094 PGL131091:PGL131094 PQH131091:PQH131094 QAD131091:QAD131094 QJZ131091:QJZ131094 QTV131091:QTV131094 RDR131091:RDR131094 RNN131091:RNN131094 RXJ131091:RXJ131094 SHF131091:SHF131094 SRB131091:SRB131094 TAX131091:TAX131094 TKT131091:TKT131094 TUP131091:TUP131094 UEL131091:UEL131094 UOH131091:UOH131094 UYD131091:UYD131094 VHZ131091:VHZ131094 VRV131091:VRV131094 WBR131091:WBR131094 WLN131091:WLN131094 WVJ131091:WVJ131094 IX196627:IX196630 ST196627:ST196630 ACP196627:ACP196630 AML196627:AML196630 AWH196627:AWH196630 BGD196627:BGD196630 BPZ196627:BPZ196630 BZV196627:BZV196630 CJR196627:CJR196630 CTN196627:CTN196630 DDJ196627:DDJ196630 DNF196627:DNF196630 DXB196627:DXB196630 EGX196627:EGX196630 EQT196627:EQT196630 FAP196627:FAP196630 FKL196627:FKL196630 FUH196627:FUH196630 GED196627:GED196630 GNZ196627:GNZ196630 GXV196627:GXV196630 HHR196627:HHR196630 HRN196627:HRN196630 IBJ196627:IBJ196630 ILF196627:ILF196630 IVB196627:IVB196630 JEX196627:JEX196630 JOT196627:JOT196630 JYP196627:JYP196630 KIL196627:KIL196630 KSH196627:KSH196630 LCD196627:LCD196630 LLZ196627:LLZ196630 LVV196627:LVV196630 MFR196627:MFR196630 MPN196627:MPN196630 MZJ196627:MZJ196630 NJF196627:NJF196630 NTB196627:NTB196630 OCX196627:OCX196630 OMT196627:OMT196630 OWP196627:OWP196630 PGL196627:PGL196630 PQH196627:PQH196630 QAD196627:QAD196630 QJZ196627:QJZ196630 QTV196627:QTV196630 RDR196627:RDR196630 RNN196627:RNN196630 RXJ196627:RXJ196630 SHF196627:SHF196630 SRB196627:SRB196630 TAX196627:TAX196630 TKT196627:TKT196630 TUP196627:TUP196630 UEL196627:UEL196630 UOH196627:UOH196630 UYD196627:UYD196630 VHZ196627:VHZ196630 VRV196627:VRV196630 WBR196627:WBR196630 WLN196627:WLN196630 WVJ196627:WVJ196630 IX262163:IX262166 ST262163:ST262166 ACP262163:ACP262166 AML262163:AML262166 AWH262163:AWH262166 BGD262163:BGD262166 BPZ262163:BPZ262166 BZV262163:BZV262166 CJR262163:CJR262166 CTN262163:CTN262166 DDJ262163:DDJ262166 DNF262163:DNF262166 DXB262163:DXB262166 EGX262163:EGX262166 EQT262163:EQT262166 FAP262163:FAP262166 FKL262163:FKL262166 FUH262163:FUH262166 GED262163:GED262166 GNZ262163:GNZ262166 GXV262163:GXV262166 HHR262163:HHR262166 HRN262163:HRN262166 IBJ262163:IBJ262166 ILF262163:ILF262166 IVB262163:IVB262166 JEX262163:JEX262166 JOT262163:JOT262166 JYP262163:JYP262166 KIL262163:KIL262166 KSH262163:KSH262166 LCD262163:LCD262166 LLZ262163:LLZ262166 LVV262163:LVV262166 MFR262163:MFR262166 MPN262163:MPN262166 MZJ262163:MZJ262166 NJF262163:NJF262166 NTB262163:NTB262166 OCX262163:OCX262166 OMT262163:OMT262166 OWP262163:OWP262166 PGL262163:PGL262166 PQH262163:PQH262166 QAD262163:QAD262166 QJZ262163:QJZ262166 QTV262163:QTV262166 RDR262163:RDR262166 RNN262163:RNN262166 RXJ262163:RXJ262166 SHF262163:SHF262166 SRB262163:SRB262166 TAX262163:TAX262166 TKT262163:TKT262166 TUP262163:TUP262166 UEL262163:UEL262166 UOH262163:UOH262166 UYD262163:UYD262166 VHZ262163:VHZ262166 VRV262163:VRV262166 WBR262163:WBR262166 WLN262163:WLN262166 WVJ262163:WVJ262166 IX327699:IX327702 ST327699:ST327702 ACP327699:ACP327702 AML327699:AML327702 AWH327699:AWH327702 BGD327699:BGD327702 BPZ327699:BPZ327702 BZV327699:BZV327702 CJR327699:CJR327702 CTN327699:CTN327702 DDJ327699:DDJ327702 DNF327699:DNF327702 DXB327699:DXB327702 EGX327699:EGX327702 EQT327699:EQT327702 FAP327699:FAP327702 FKL327699:FKL327702 FUH327699:FUH327702 GED327699:GED327702 GNZ327699:GNZ327702 GXV327699:GXV327702 HHR327699:HHR327702 HRN327699:HRN327702 IBJ327699:IBJ327702 ILF327699:ILF327702 IVB327699:IVB327702 JEX327699:JEX327702 JOT327699:JOT327702 JYP327699:JYP327702 KIL327699:KIL327702 KSH327699:KSH327702 LCD327699:LCD327702 LLZ327699:LLZ327702 LVV327699:LVV327702 MFR327699:MFR327702 MPN327699:MPN327702 MZJ327699:MZJ327702 NJF327699:NJF327702 NTB327699:NTB327702 OCX327699:OCX327702 OMT327699:OMT327702 OWP327699:OWP327702 PGL327699:PGL327702 PQH327699:PQH327702 QAD327699:QAD327702 QJZ327699:QJZ327702 QTV327699:QTV327702 RDR327699:RDR327702 RNN327699:RNN327702 RXJ327699:RXJ327702 SHF327699:SHF327702 SRB327699:SRB327702 TAX327699:TAX327702 TKT327699:TKT327702 TUP327699:TUP327702 UEL327699:UEL327702 UOH327699:UOH327702 UYD327699:UYD327702 VHZ327699:VHZ327702 VRV327699:VRV327702 WBR327699:WBR327702 WLN327699:WLN327702 WVJ327699:WVJ327702 IX393235:IX393238 ST393235:ST393238 ACP393235:ACP393238 AML393235:AML393238 AWH393235:AWH393238 BGD393235:BGD393238 BPZ393235:BPZ393238 BZV393235:BZV393238 CJR393235:CJR393238 CTN393235:CTN393238 DDJ393235:DDJ393238 DNF393235:DNF393238 DXB393235:DXB393238 EGX393235:EGX393238 EQT393235:EQT393238 FAP393235:FAP393238 FKL393235:FKL393238 FUH393235:FUH393238 GED393235:GED393238 GNZ393235:GNZ393238 GXV393235:GXV393238 HHR393235:HHR393238 HRN393235:HRN393238 IBJ393235:IBJ393238 ILF393235:ILF393238 IVB393235:IVB393238 JEX393235:JEX393238 JOT393235:JOT393238 JYP393235:JYP393238 KIL393235:KIL393238 KSH393235:KSH393238 LCD393235:LCD393238 LLZ393235:LLZ393238 LVV393235:LVV393238 MFR393235:MFR393238 MPN393235:MPN393238 MZJ393235:MZJ393238 NJF393235:NJF393238 NTB393235:NTB393238 OCX393235:OCX393238 OMT393235:OMT393238 OWP393235:OWP393238 PGL393235:PGL393238 PQH393235:PQH393238 QAD393235:QAD393238 QJZ393235:QJZ393238 QTV393235:QTV393238 RDR393235:RDR393238 RNN393235:RNN393238 RXJ393235:RXJ393238 SHF393235:SHF393238 SRB393235:SRB393238 TAX393235:TAX393238 TKT393235:TKT393238 TUP393235:TUP393238 UEL393235:UEL393238 UOH393235:UOH393238 UYD393235:UYD393238 VHZ393235:VHZ393238 VRV393235:VRV393238 WBR393235:WBR393238 WLN393235:WLN393238 WVJ393235:WVJ393238 IX458771:IX458774 ST458771:ST458774 ACP458771:ACP458774 AML458771:AML458774 AWH458771:AWH458774 BGD458771:BGD458774 BPZ458771:BPZ458774 BZV458771:BZV458774 CJR458771:CJR458774 CTN458771:CTN458774 DDJ458771:DDJ458774 DNF458771:DNF458774 DXB458771:DXB458774 EGX458771:EGX458774 EQT458771:EQT458774 FAP458771:FAP458774 FKL458771:FKL458774 FUH458771:FUH458774 GED458771:GED458774 GNZ458771:GNZ458774 GXV458771:GXV458774 HHR458771:HHR458774 HRN458771:HRN458774 IBJ458771:IBJ458774 ILF458771:ILF458774 IVB458771:IVB458774 JEX458771:JEX458774 JOT458771:JOT458774 JYP458771:JYP458774 KIL458771:KIL458774 KSH458771:KSH458774 LCD458771:LCD458774 LLZ458771:LLZ458774 LVV458771:LVV458774 MFR458771:MFR458774 MPN458771:MPN458774 MZJ458771:MZJ458774 NJF458771:NJF458774 NTB458771:NTB458774 OCX458771:OCX458774 OMT458771:OMT458774 OWP458771:OWP458774 PGL458771:PGL458774 PQH458771:PQH458774 QAD458771:QAD458774 QJZ458771:QJZ458774 QTV458771:QTV458774 RDR458771:RDR458774 RNN458771:RNN458774 RXJ458771:RXJ458774 SHF458771:SHF458774 SRB458771:SRB458774 TAX458771:TAX458774 TKT458771:TKT458774 TUP458771:TUP458774 UEL458771:UEL458774 UOH458771:UOH458774 UYD458771:UYD458774 VHZ458771:VHZ458774 VRV458771:VRV458774 WBR458771:WBR458774 WLN458771:WLN458774 WVJ458771:WVJ458774 IX524307:IX524310 ST524307:ST524310 ACP524307:ACP524310 AML524307:AML524310 AWH524307:AWH524310 BGD524307:BGD524310 BPZ524307:BPZ524310 BZV524307:BZV524310 CJR524307:CJR524310 CTN524307:CTN524310 DDJ524307:DDJ524310 DNF524307:DNF524310 DXB524307:DXB524310 EGX524307:EGX524310 EQT524307:EQT524310 FAP524307:FAP524310 FKL524307:FKL524310 FUH524307:FUH524310 GED524307:GED524310 GNZ524307:GNZ524310 GXV524307:GXV524310 HHR524307:HHR524310 HRN524307:HRN524310 IBJ524307:IBJ524310 ILF524307:ILF524310 IVB524307:IVB524310 JEX524307:JEX524310 JOT524307:JOT524310 JYP524307:JYP524310 KIL524307:KIL524310 KSH524307:KSH524310 LCD524307:LCD524310 LLZ524307:LLZ524310 LVV524307:LVV524310 MFR524307:MFR524310 MPN524307:MPN524310 MZJ524307:MZJ524310 NJF524307:NJF524310 NTB524307:NTB524310 OCX524307:OCX524310 OMT524307:OMT524310 OWP524307:OWP524310 PGL524307:PGL524310 PQH524307:PQH524310 QAD524307:QAD524310 QJZ524307:QJZ524310 QTV524307:QTV524310 RDR524307:RDR524310 RNN524307:RNN524310 RXJ524307:RXJ524310 SHF524307:SHF524310 SRB524307:SRB524310 TAX524307:TAX524310 TKT524307:TKT524310 TUP524307:TUP524310 UEL524307:UEL524310 UOH524307:UOH524310 UYD524307:UYD524310 VHZ524307:VHZ524310 VRV524307:VRV524310 WBR524307:WBR524310 WLN524307:WLN524310 WVJ524307:WVJ524310 IX589843:IX589846 ST589843:ST589846 ACP589843:ACP589846 AML589843:AML589846 AWH589843:AWH589846 BGD589843:BGD589846 BPZ589843:BPZ589846 BZV589843:BZV589846 CJR589843:CJR589846 CTN589843:CTN589846 DDJ589843:DDJ589846 DNF589843:DNF589846 DXB589843:DXB589846 EGX589843:EGX589846 EQT589843:EQT589846 FAP589843:FAP589846 FKL589843:FKL589846 FUH589843:FUH589846 GED589843:GED589846 GNZ589843:GNZ589846 GXV589843:GXV589846 HHR589843:HHR589846 HRN589843:HRN589846 IBJ589843:IBJ589846 ILF589843:ILF589846 IVB589843:IVB589846 JEX589843:JEX589846 JOT589843:JOT589846 JYP589843:JYP589846 KIL589843:KIL589846 KSH589843:KSH589846 LCD589843:LCD589846 LLZ589843:LLZ589846 LVV589843:LVV589846 MFR589843:MFR589846 MPN589843:MPN589846 MZJ589843:MZJ589846 NJF589843:NJF589846 NTB589843:NTB589846 OCX589843:OCX589846 OMT589843:OMT589846 OWP589843:OWP589846 PGL589843:PGL589846 PQH589843:PQH589846 QAD589843:QAD589846 QJZ589843:QJZ589846 QTV589843:QTV589846 RDR589843:RDR589846 RNN589843:RNN589846 RXJ589843:RXJ589846 SHF589843:SHF589846 SRB589843:SRB589846 TAX589843:TAX589846 TKT589843:TKT589846 TUP589843:TUP589846 UEL589843:UEL589846 UOH589843:UOH589846 UYD589843:UYD589846 VHZ589843:VHZ589846 VRV589843:VRV589846 WBR589843:WBR589846 WLN589843:WLN589846 WVJ589843:WVJ589846 IX655379:IX655382 ST655379:ST655382 ACP655379:ACP655382 AML655379:AML655382 AWH655379:AWH655382 BGD655379:BGD655382 BPZ655379:BPZ655382 BZV655379:BZV655382 CJR655379:CJR655382 CTN655379:CTN655382 DDJ655379:DDJ655382 DNF655379:DNF655382 DXB655379:DXB655382 EGX655379:EGX655382 EQT655379:EQT655382 FAP655379:FAP655382 FKL655379:FKL655382 FUH655379:FUH655382 GED655379:GED655382 GNZ655379:GNZ655382 GXV655379:GXV655382 HHR655379:HHR655382 HRN655379:HRN655382 IBJ655379:IBJ655382 ILF655379:ILF655382 IVB655379:IVB655382 JEX655379:JEX655382 JOT655379:JOT655382 JYP655379:JYP655382 KIL655379:KIL655382 KSH655379:KSH655382 LCD655379:LCD655382 LLZ655379:LLZ655382 LVV655379:LVV655382 MFR655379:MFR655382 MPN655379:MPN655382 MZJ655379:MZJ655382 NJF655379:NJF655382 NTB655379:NTB655382 OCX655379:OCX655382 OMT655379:OMT655382 OWP655379:OWP655382 PGL655379:PGL655382 PQH655379:PQH655382 QAD655379:QAD655382 QJZ655379:QJZ655382 QTV655379:QTV655382 RDR655379:RDR655382 RNN655379:RNN655382 RXJ655379:RXJ655382 SHF655379:SHF655382 SRB655379:SRB655382 TAX655379:TAX655382 TKT655379:TKT655382 TUP655379:TUP655382 UEL655379:UEL655382 UOH655379:UOH655382 UYD655379:UYD655382 VHZ655379:VHZ655382 VRV655379:VRV655382 WBR655379:WBR655382 WLN655379:WLN655382 WVJ655379:WVJ655382 IX720915:IX720918 ST720915:ST720918 ACP720915:ACP720918 AML720915:AML720918 AWH720915:AWH720918 BGD720915:BGD720918 BPZ720915:BPZ720918 BZV720915:BZV720918 CJR720915:CJR720918 CTN720915:CTN720918 DDJ720915:DDJ720918 DNF720915:DNF720918 DXB720915:DXB720918 EGX720915:EGX720918 EQT720915:EQT720918 FAP720915:FAP720918 FKL720915:FKL720918 FUH720915:FUH720918 GED720915:GED720918 GNZ720915:GNZ720918 GXV720915:GXV720918 HHR720915:HHR720918 HRN720915:HRN720918 IBJ720915:IBJ720918 ILF720915:ILF720918 IVB720915:IVB720918 JEX720915:JEX720918 JOT720915:JOT720918 JYP720915:JYP720918 KIL720915:KIL720918 KSH720915:KSH720918 LCD720915:LCD720918 LLZ720915:LLZ720918 LVV720915:LVV720918 MFR720915:MFR720918 MPN720915:MPN720918 MZJ720915:MZJ720918 NJF720915:NJF720918 NTB720915:NTB720918 OCX720915:OCX720918 OMT720915:OMT720918 OWP720915:OWP720918 PGL720915:PGL720918 PQH720915:PQH720918 QAD720915:QAD720918 QJZ720915:QJZ720918 QTV720915:QTV720918 RDR720915:RDR720918 RNN720915:RNN720918 RXJ720915:RXJ720918 SHF720915:SHF720918 SRB720915:SRB720918 TAX720915:TAX720918 TKT720915:TKT720918 TUP720915:TUP720918 UEL720915:UEL720918 UOH720915:UOH720918 UYD720915:UYD720918 VHZ720915:VHZ720918 VRV720915:VRV720918 WBR720915:WBR720918 WLN720915:WLN720918 WVJ720915:WVJ720918 IX786451:IX786454 ST786451:ST786454 ACP786451:ACP786454 AML786451:AML786454 AWH786451:AWH786454 BGD786451:BGD786454 BPZ786451:BPZ786454 BZV786451:BZV786454 CJR786451:CJR786454 CTN786451:CTN786454 DDJ786451:DDJ786454 DNF786451:DNF786454 DXB786451:DXB786454 EGX786451:EGX786454 EQT786451:EQT786454 FAP786451:FAP786454 FKL786451:FKL786454 FUH786451:FUH786454 GED786451:GED786454 GNZ786451:GNZ786454 GXV786451:GXV786454 HHR786451:HHR786454 HRN786451:HRN786454 IBJ786451:IBJ786454 ILF786451:ILF786454 IVB786451:IVB786454 JEX786451:JEX786454 JOT786451:JOT786454 JYP786451:JYP786454 KIL786451:KIL786454 KSH786451:KSH786454 LCD786451:LCD786454 LLZ786451:LLZ786454 LVV786451:LVV786454 MFR786451:MFR786454 MPN786451:MPN786454 MZJ786451:MZJ786454 NJF786451:NJF786454 NTB786451:NTB786454 OCX786451:OCX786454 OMT786451:OMT786454 OWP786451:OWP786454 PGL786451:PGL786454 PQH786451:PQH786454 QAD786451:QAD786454 QJZ786451:QJZ786454 QTV786451:QTV786454 RDR786451:RDR786454 RNN786451:RNN786454 RXJ786451:RXJ786454 SHF786451:SHF786454 SRB786451:SRB786454 TAX786451:TAX786454 TKT786451:TKT786454 TUP786451:TUP786454 UEL786451:UEL786454 UOH786451:UOH786454 UYD786451:UYD786454 VHZ786451:VHZ786454 VRV786451:VRV786454 WBR786451:WBR786454 WLN786451:WLN786454 WVJ786451:WVJ786454 IX851987:IX851990 ST851987:ST851990 ACP851987:ACP851990 AML851987:AML851990 AWH851987:AWH851990 BGD851987:BGD851990 BPZ851987:BPZ851990 BZV851987:BZV851990 CJR851987:CJR851990 CTN851987:CTN851990 DDJ851987:DDJ851990 DNF851987:DNF851990 DXB851987:DXB851990 EGX851987:EGX851990 EQT851987:EQT851990 FAP851987:FAP851990 FKL851987:FKL851990 FUH851987:FUH851990 GED851987:GED851990 GNZ851987:GNZ851990 GXV851987:GXV851990 HHR851987:HHR851990 HRN851987:HRN851990 IBJ851987:IBJ851990 ILF851987:ILF851990 IVB851987:IVB851990 JEX851987:JEX851990 JOT851987:JOT851990 JYP851987:JYP851990 KIL851987:KIL851990 KSH851987:KSH851990 LCD851987:LCD851990 LLZ851987:LLZ851990 LVV851987:LVV851990 MFR851987:MFR851990 MPN851987:MPN851990 MZJ851987:MZJ851990 NJF851987:NJF851990 NTB851987:NTB851990 OCX851987:OCX851990 OMT851987:OMT851990 OWP851987:OWP851990 PGL851987:PGL851990 PQH851987:PQH851990 QAD851987:QAD851990 QJZ851987:QJZ851990 QTV851987:QTV851990 RDR851987:RDR851990 RNN851987:RNN851990 RXJ851987:RXJ851990 SHF851987:SHF851990 SRB851987:SRB851990 TAX851987:TAX851990 TKT851987:TKT851990 TUP851987:TUP851990 UEL851987:UEL851990 UOH851987:UOH851990 UYD851987:UYD851990 VHZ851987:VHZ851990 VRV851987:VRV851990 WBR851987:WBR851990 WLN851987:WLN851990 WVJ851987:WVJ851990 IX917523:IX917526 ST917523:ST917526 ACP917523:ACP917526 AML917523:AML917526 AWH917523:AWH917526 BGD917523:BGD917526 BPZ917523:BPZ917526 BZV917523:BZV917526 CJR917523:CJR917526 CTN917523:CTN917526 DDJ917523:DDJ917526 DNF917523:DNF917526 DXB917523:DXB917526 EGX917523:EGX917526 EQT917523:EQT917526 FAP917523:FAP917526 FKL917523:FKL917526 FUH917523:FUH917526 GED917523:GED917526 GNZ917523:GNZ917526 GXV917523:GXV917526 HHR917523:HHR917526 HRN917523:HRN917526 IBJ917523:IBJ917526 ILF917523:ILF917526 IVB917523:IVB917526 JEX917523:JEX917526 JOT917523:JOT917526 JYP917523:JYP917526 KIL917523:KIL917526 KSH917523:KSH917526 LCD917523:LCD917526 LLZ917523:LLZ917526 LVV917523:LVV917526 MFR917523:MFR917526 MPN917523:MPN917526 MZJ917523:MZJ917526 NJF917523:NJF917526 NTB917523:NTB917526 OCX917523:OCX917526 OMT917523:OMT917526 OWP917523:OWP917526 PGL917523:PGL917526 PQH917523:PQH917526 QAD917523:QAD917526 QJZ917523:QJZ917526 QTV917523:QTV917526 RDR917523:RDR917526 RNN917523:RNN917526 RXJ917523:RXJ917526 SHF917523:SHF917526 SRB917523:SRB917526 TAX917523:TAX917526 TKT917523:TKT917526 TUP917523:TUP917526 UEL917523:UEL917526 UOH917523:UOH917526 UYD917523:UYD917526 VHZ917523:VHZ917526 VRV917523:VRV917526 WBR917523:WBR917526 WLN917523:WLN917526 WVJ917523:WVJ917526 IX983059:IX983062 ST983059:ST983062 ACP983059:ACP983062 AML983059:AML983062 AWH983059:AWH983062 BGD983059:BGD983062 BPZ983059:BPZ983062 BZV983059:BZV983062 CJR983059:CJR983062 CTN983059:CTN983062 DDJ983059:DDJ983062 DNF983059:DNF983062 DXB983059:DXB983062 EGX983059:EGX983062 EQT983059:EQT983062 FAP983059:FAP983062 FKL983059:FKL983062 FUH983059:FUH983062 GED983059:GED983062 GNZ983059:GNZ983062 GXV983059:GXV983062 HHR983059:HHR983062 HRN983059:HRN983062 IBJ983059:IBJ983062 ILF983059:ILF983062 IVB983059:IVB983062 JEX983059:JEX983062 JOT983059:JOT983062 JYP983059:JYP983062 KIL983059:KIL983062 KSH983059:KSH983062 LCD983059:LCD983062 LLZ983059:LLZ983062 LVV983059:LVV983062 MFR983059:MFR983062 MPN983059:MPN983062 MZJ983059:MZJ983062 NJF983059:NJF983062 NTB983059:NTB983062 OCX983059:OCX983062 OMT983059:OMT983062 OWP983059:OWP983062 PGL983059:PGL983062 PQH983059:PQH983062 QAD983059:QAD983062 QJZ983059:QJZ983062 QTV983059:QTV983062 RDR983059:RDR983062 RNN983059:RNN983062 RXJ983059:RXJ983062 SHF983059:SHF983062 SRB983059:SRB983062 TAX983059:TAX983062 TKT983059:TKT983062 TUP983059:TUP983062 UEL983059:UEL983062 UOH983059:UOH983062 UYD983059:UYD983062 VHZ983059:VHZ983062 VRV983059:VRV983062 WBR983059:WBR983062 WLN983059:WLN983062 WVJ983059:WVJ983062">
      <formula1>0</formula1>
      <formula2>999999999</formula2>
    </dataValidation>
    <dataValidation type="whole" allowBlank="1" promptTitle="5 years &amp; over incl undated" prompt="Enter a number between 0 and 999,999,999" sqref="IY3:IY9 SU3:SU9 ACQ3:ACQ9 AMM3:AMM9 AWI3:AWI9 BGE3:BGE9 BQA3:BQA9 BZW3:BZW9 CJS3:CJS9 CTO3:CTO9 DDK3:DDK9 DNG3:DNG9 DXC3:DXC9 EGY3:EGY9 EQU3:EQU9 FAQ3:FAQ9 FKM3:FKM9 FUI3:FUI9 GEE3:GEE9 GOA3:GOA9 GXW3:GXW9 HHS3:HHS9 HRO3:HRO9 IBK3:IBK9 ILG3:ILG9 IVC3:IVC9 JEY3:JEY9 JOU3:JOU9 JYQ3:JYQ9 KIM3:KIM9 KSI3:KSI9 LCE3:LCE9 LMA3:LMA9 LVW3:LVW9 MFS3:MFS9 MPO3:MPO9 MZK3:MZK9 NJG3:NJG9 NTC3:NTC9 OCY3:OCY9 OMU3:OMU9 OWQ3:OWQ9 PGM3:PGM9 PQI3:PQI9 QAE3:QAE9 QKA3:QKA9 QTW3:QTW9 RDS3:RDS9 RNO3:RNO9 RXK3:RXK9 SHG3:SHG9 SRC3:SRC9 TAY3:TAY9 TKU3:TKU9 TUQ3:TUQ9 UEM3:UEM9 UOI3:UOI9 UYE3:UYE9 VIA3:VIA9 VRW3:VRW9 WBS3:WBS9 WLO3:WLO9 WVK3:WVK9 IY65543:IY65549 SU65543:SU65549 ACQ65543:ACQ65549 AMM65543:AMM65549 AWI65543:AWI65549 BGE65543:BGE65549 BQA65543:BQA65549 BZW65543:BZW65549 CJS65543:CJS65549 CTO65543:CTO65549 DDK65543:DDK65549 DNG65543:DNG65549 DXC65543:DXC65549 EGY65543:EGY65549 EQU65543:EQU65549 FAQ65543:FAQ65549 FKM65543:FKM65549 FUI65543:FUI65549 GEE65543:GEE65549 GOA65543:GOA65549 GXW65543:GXW65549 HHS65543:HHS65549 HRO65543:HRO65549 IBK65543:IBK65549 ILG65543:ILG65549 IVC65543:IVC65549 JEY65543:JEY65549 JOU65543:JOU65549 JYQ65543:JYQ65549 KIM65543:KIM65549 KSI65543:KSI65549 LCE65543:LCE65549 LMA65543:LMA65549 LVW65543:LVW65549 MFS65543:MFS65549 MPO65543:MPO65549 MZK65543:MZK65549 NJG65543:NJG65549 NTC65543:NTC65549 OCY65543:OCY65549 OMU65543:OMU65549 OWQ65543:OWQ65549 PGM65543:PGM65549 PQI65543:PQI65549 QAE65543:QAE65549 QKA65543:QKA65549 QTW65543:QTW65549 RDS65543:RDS65549 RNO65543:RNO65549 RXK65543:RXK65549 SHG65543:SHG65549 SRC65543:SRC65549 TAY65543:TAY65549 TKU65543:TKU65549 TUQ65543:TUQ65549 UEM65543:UEM65549 UOI65543:UOI65549 UYE65543:UYE65549 VIA65543:VIA65549 VRW65543:VRW65549 WBS65543:WBS65549 WLO65543:WLO65549 WVK65543:WVK65549 IY131079:IY131085 SU131079:SU131085 ACQ131079:ACQ131085 AMM131079:AMM131085 AWI131079:AWI131085 BGE131079:BGE131085 BQA131079:BQA131085 BZW131079:BZW131085 CJS131079:CJS131085 CTO131079:CTO131085 DDK131079:DDK131085 DNG131079:DNG131085 DXC131079:DXC131085 EGY131079:EGY131085 EQU131079:EQU131085 FAQ131079:FAQ131085 FKM131079:FKM131085 FUI131079:FUI131085 GEE131079:GEE131085 GOA131079:GOA131085 GXW131079:GXW131085 HHS131079:HHS131085 HRO131079:HRO131085 IBK131079:IBK131085 ILG131079:ILG131085 IVC131079:IVC131085 JEY131079:JEY131085 JOU131079:JOU131085 JYQ131079:JYQ131085 KIM131079:KIM131085 KSI131079:KSI131085 LCE131079:LCE131085 LMA131079:LMA131085 LVW131079:LVW131085 MFS131079:MFS131085 MPO131079:MPO131085 MZK131079:MZK131085 NJG131079:NJG131085 NTC131079:NTC131085 OCY131079:OCY131085 OMU131079:OMU131085 OWQ131079:OWQ131085 PGM131079:PGM131085 PQI131079:PQI131085 QAE131079:QAE131085 QKA131079:QKA131085 QTW131079:QTW131085 RDS131079:RDS131085 RNO131079:RNO131085 RXK131079:RXK131085 SHG131079:SHG131085 SRC131079:SRC131085 TAY131079:TAY131085 TKU131079:TKU131085 TUQ131079:TUQ131085 UEM131079:UEM131085 UOI131079:UOI131085 UYE131079:UYE131085 VIA131079:VIA131085 VRW131079:VRW131085 WBS131079:WBS131085 WLO131079:WLO131085 WVK131079:WVK131085 IY196615:IY196621 SU196615:SU196621 ACQ196615:ACQ196621 AMM196615:AMM196621 AWI196615:AWI196621 BGE196615:BGE196621 BQA196615:BQA196621 BZW196615:BZW196621 CJS196615:CJS196621 CTO196615:CTO196621 DDK196615:DDK196621 DNG196615:DNG196621 DXC196615:DXC196621 EGY196615:EGY196621 EQU196615:EQU196621 FAQ196615:FAQ196621 FKM196615:FKM196621 FUI196615:FUI196621 GEE196615:GEE196621 GOA196615:GOA196621 GXW196615:GXW196621 HHS196615:HHS196621 HRO196615:HRO196621 IBK196615:IBK196621 ILG196615:ILG196621 IVC196615:IVC196621 JEY196615:JEY196621 JOU196615:JOU196621 JYQ196615:JYQ196621 KIM196615:KIM196621 KSI196615:KSI196621 LCE196615:LCE196621 LMA196615:LMA196621 LVW196615:LVW196621 MFS196615:MFS196621 MPO196615:MPO196621 MZK196615:MZK196621 NJG196615:NJG196621 NTC196615:NTC196621 OCY196615:OCY196621 OMU196615:OMU196621 OWQ196615:OWQ196621 PGM196615:PGM196621 PQI196615:PQI196621 QAE196615:QAE196621 QKA196615:QKA196621 QTW196615:QTW196621 RDS196615:RDS196621 RNO196615:RNO196621 RXK196615:RXK196621 SHG196615:SHG196621 SRC196615:SRC196621 TAY196615:TAY196621 TKU196615:TKU196621 TUQ196615:TUQ196621 UEM196615:UEM196621 UOI196615:UOI196621 UYE196615:UYE196621 VIA196615:VIA196621 VRW196615:VRW196621 WBS196615:WBS196621 WLO196615:WLO196621 WVK196615:WVK196621 IY262151:IY262157 SU262151:SU262157 ACQ262151:ACQ262157 AMM262151:AMM262157 AWI262151:AWI262157 BGE262151:BGE262157 BQA262151:BQA262157 BZW262151:BZW262157 CJS262151:CJS262157 CTO262151:CTO262157 DDK262151:DDK262157 DNG262151:DNG262157 DXC262151:DXC262157 EGY262151:EGY262157 EQU262151:EQU262157 FAQ262151:FAQ262157 FKM262151:FKM262157 FUI262151:FUI262157 GEE262151:GEE262157 GOA262151:GOA262157 GXW262151:GXW262157 HHS262151:HHS262157 HRO262151:HRO262157 IBK262151:IBK262157 ILG262151:ILG262157 IVC262151:IVC262157 JEY262151:JEY262157 JOU262151:JOU262157 JYQ262151:JYQ262157 KIM262151:KIM262157 KSI262151:KSI262157 LCE262151:LCE262157 LMA262151:LMA262157 LVW262151:LVW262157 MFS262151:MFS262157 MPO262151:MPO262157 MZK262151:MZK262157 NJG262151:NJG262157 NTC262151:NTC262157 OCY262151:OCY262157 OMU262151:OMU262157 OWQ262151:OWQ262157 PGM262151:PGM262157 PQI262151:PQI262157 QAE262151:QAE262157 QKA262151:QKA262157 QTW262151:QTW262157 RDS262151:RDS262157 RNO262151:RNO262157 RXK262151:RXK262157 SHG262151:SHG262157 SRC262151:SRC262157 TAY262151:TAY262157 TKU262151:TKU262157 TUQ262151:TUQ262157 UEM262151:UEM262157 UOI262151:UOI262157 UYE262151:UYE262157 VIA262151:VIA262157 VRW262151:VRW262157 WBS262151:WBS262157 WLO262151:WLO262157 WVK262151:WVK262157 IY327687:IY327693 SU327687:SU327693 ACQ327687:ACQ327693 AMM327687:AMM327693 AWI327687:AWI327693 BGE327687:BGE327693 BQA327687:BQA327693 BZW327687:BZW327693 CJS327687:CJS327693 CTO327687:CTO327693 DDK327687:DDK327693 DNG327687:DNG327693 DXC327687:DXC327693 EGY327687:EGY327693 EQU327687:EQU327693 FAQ327687:FAQ327693 FKM327687:FKM327693 FUI327687:FUI327693 GEE327687:GEE327693 GOA327687:GOA327693 GXW327687:GXW327693 HHS327687:HHS327693 HRO327687:HRO327693 IBK327687:IBK327693 ILG327687:ILG327693 IVC327687:IVC327693 JEY327687:JEY327693 JOU327687:JOU327693 JYQ327687:JYQ327693 KIM327687:KIM327693 KSI327687:KSI327693 LCE327687:LCE327693 LMA327687:LMA327693 LVW327687:LVW327693 MFS327687:MFS327693 MPO327687:MPO327693 MZK327687:MZK327693 NJG327687:NJG327693 NTC327687:NTC327693 OCY327687:OCY327693 OMU327687:OMU327693 OWQ327687:OWQ327693 PGM327687:PGM327693 PQI327687:PQI327693 QAE327687:QAE327693 QKA327687:QKA327693 QTW327687:QTW327693 RDS327687:RDS327693 RNO327687:RNO327693 RXK327687:RXK327693 SHG327687:SHG327693 SRC327687:SRC327693 TAY327687:TAY327693 TKU327687:TKU327693 TUQ327687:TUQ327693 UEM327687:UEM327693 UOI327687:UOI327693 UYE327687:UYE327693 VIA327687:VIA327693 VRW327687:VRW327693 WBS327687:WBS327693 WLO327687:WLO327693 WVK327687:WVK327693 IY393223:IY393229 SU393223:SU393229 ACQ393223:ACQ393229 AMM393223:AMM393229 AWI393223:AWI393229 BGE393223:BGE393229 BQA393223:BQA393229 BZW393223:BZW393229 CJS393223:CJS393229 CTO393223:CTO393229 DDK393223:DDK393229 DNG393223:DNG393229 DXC393223:DXC393229 EGY393223:EGY393229 EQU393223:EQU393229 FAQ393223:FAQ393229 FKM393223:FKM393229 FUI393223:FUI393229 GEE393223:GEE393229 GOA393223:GOA393229 GXW393223:GXW393229 HHS393223:HHS393229 HRO393223:HRO393229 IBK393223:IBK393229 ILG393223:ILG393229 IVC393223:IVC393229 JEY393223:JEY393229 JOU393223:JOU393229 JYQ393223:JYQ393229 KIM393223:KIM393229 KSI393223:KSI393229 LCE393223:LCE393229 LMA393223:LMA393229 LVW393223:LVW393229 MFS393223:MFS393229 MPO393223:MPO393229 MZK393223:MZK393229 NJG393223:NJG393229 NTC393223:NTC393229 OCY393223:OCY393229 OMU393223:OMU393229 OWQ393223:OWQ393229 PGM393223:PGM393229 PQI393223:PQI393229 QAE393223:QAE393229 QKA393223:QKA393229 QTW393223:QTW393229 RDS393223:RDS393229 RNO393223:RNO393229 RXK393223:RXK393229 SHG393223:SHG393229 SRC393223:SRC393229 TAY393223:TAY393229 TKU393223:TKU393229 TUQ393223:TUQ393229 UEM393223:UEM393229 UOI393223:UOI393229 UYE393223:UYE393229 VIA393223:VIA393229 VRW393223:VRW393229 WBS393223:WBS393229 WLO393223:WLO393229 WVK393223:WVK393229 IY458759:IY458765 SU458759:SU458765 ACQ458759:ACQ458765 AMM458759:AMM458765 AWI458759:AWI458765 BGE458759:BGE458765 BQA458759:BQA458765 BZW458759:BZW458765 CJS458759:CJS458765 CTO458759:CTO458765 DDK458759:DDK458765 DNG458759:DNG458765 DXC458759:DXC458765 EGY458759:EGY458765 EQU458759:EQU458765 FAQ458759:FAQ458765 FKM458759:FKM458765 FUI458759:FUI458765 GEE458759:GEE458765 GOA458759:GOA458765 GXW458759:GXW458765 HHS458759:HHS458765 HRO458759:HRO458765 IBK458759:IBK458765 ILG458759:ILG458765 IVC458759:IVC458765 JEY458759:JEY458765 JOU458759:JOU458765 JYQ458759:JYQ458765 KIM458759:KIM458765 KSI458759:KSI458765 LCE458759:LCE458765 LMA458759:LMA458765 LVW458759:LVW458765 MFS458759:MFS458765 MPO458759:MPO458765 MZK458759:MZK458765 NJG458759:NJG458765 NTC458759:NTC458765 OCY458759:OCY458765 OMU458759:OMU458765 OWQ458759:OWQ458765 PGM458759:PGM458765 PQI458759:PQI458765 QAE458759:QAE458765 QKA458759:QKA458765 QTW458759:QTW458765 RDS458759:RDS458765 RNO458759:RNO458765 RXK458759:RXK458765 SHG458759:SHG458765 SRC458759:SRC458765 TAY458759:TAY458765 TKU458759:TKU458765 TUQ458759:TUQ458765 UEM458759:UEM458765 UOI458759:UOI458765 UYE458759:UYE458765 VIA458759:VIA458765 VRW458759:VRW458765 WBS458759:WBS458765 WLO458759:WLO458765 WVK458759:WVK458765 IY524295:IY524301 SU524295:SU524301 ACQ524295:ACQ524301 AMM524295:AMM524301 AWI524295:AWI524301 BGE524295:BGE524301 BQA524295:BQA524301 BZW524295:BZW524301 CJS524295:CJS524301 CTO524295:CTO524301 DDK524295:DDK524301 DNG524295:DNG524301 DXC524295:DXC524301 EGY524295:EGY524301 EQU524295:EQU524301 FAQ524295:FAQ524301 FKM524295:FKM524301 FUI524295:FUI524301 GEE524295:GEE524301 GOA524295:GOA524301 GXW524295:GXW524301 HHS524295:HHS524301 HRO524295:HRO524301 IBK524295:IBK524301 ILG524295:ILG524301 IVC524295:IVC524301 JEY524295:JEY524301 JOU524295:JOU524301 JYQ524295:JYQ524301 KIM524295:KIM524301 KSI524295:KSI524301 LCE524295:LCE524301 LMA524295:LMA524301 LVW524295:LVW524301 MFS524295:MFS524301 MPO524295:MPO524301 MZK524295:MZK524301 NJG524295:NJG524301 NTC524295:NTC524301 OCY524295:OCY524301 OMU524295:OMU524301 OWQ524295:OWQ524301 PGM524295:PGM524301 PQI524295:PQI524301 QAE524295:QAE524301 QKA524295:QKA524301 QTW524295:QTW524301 RDS524295:RDS524301 RNO524295:RNO524301 RXK524295:RXK524301 SHG524295:SHG524301 SRC524295:SRC524301 TAY524295:TAY524301 TKU524295:TKU524301 TUQ524295:TUQ524301 UEM524295:UEM524301 UOI524295:UOI524301 UYE524295:UYE524301 VIA524295:VIA524301 VRW524295:VRW524301 WBS524295:WBS524301 WLO524295:WLO524301 WVK524295:WVK524301 IY589831:IY589837 SU589831:SU589837 ACQ589831:ACQ589837 AMM589831:AMM589837 AWI589831:AWI589837 BGE589831:BGE589837 BQA589831:BQA589837 BZW589831:BZW589837 CJS589831:CJS589837 CTO589831:CTO589837 DDK589831:DDK589837 DNG589831:DNG589837 DXC589831:DXC589837 EGY589831:EGY589837 EQU589831:EQU589837 FAQ589831:FAQ589837 FKM589831:FKM589837 FUI589831:FUI589837 GEE589831:GEE589837 GOA589831:GOA589837 GXW589831:GXW589837 HHS589831:HHS589837 HRO589831:HRO589837 IBK589831:IBK589837 ILG589831:ILG589837 IVC589831:IVC589837 JEY589831:JEY589837 JOU589831:JOU589837 JYQ589831:JYQ589837 KIM589831:KIM589837 KSI589831:KSI589837 LCE589831:LCE589837 LMA589831:LMA589837 LVW589831:LVW589837 MFS589831:MFS589837 MPO589831:MPO589837 MZK589831:MZK589837 NJG589831:NJG589837 NTC589831:NTC589837 OCY589831:OCY589837 OMU589831:OMU589837 OWQ589831:OWQ589837 PGM589831:PGM589837 PQI589831:PQI589837 QAE589831:QAE589837 QKA589831:QKA589837 QTW589831:QTW589837 RDS589831:RDS589837 RNO589831:RNO589837 RXK589831:RXK589837 SHG589831:SHG589837 SRC589831:SRC589837 TAY589831:TAY589837 TKU589831:TKU589837 TUQ589831:TUQ589837 UEM589831:UEM589837 UOI589831:UOI589837 UYE589831:UYE589837 VIA589831:VIA589837 VRW589831:VRW589837 WBS589831:WBS589837 WLO589831:WLO589837 WVK589831:WVK589837 IY655367:IY655373 SU655367:SU655373 ACQ655367:ACQ655373 AMM655367:AMM655373 AWI655367:AWI655373 BGE655367:BGE655373 BQA655367:BQA655373 BZW655367:BZW655373 CJS655367:CJS655373 CTO655367:CTO655373 DDK655367:DDK655373 DNG655367:DNG655373 DXC655367:DXC655373 EGY655367:EGY655373 EQU655367:EQU655373 FAQ655367:FAQ655373 FKM655367:FKM655373 FUI655367:FUI655373 GEE655367:GEE655373 GOA655367:GOA655373 GXW655367:GXW655373 HHS655367:HHS655373 HRO655367:HRO655373 IBK655367:IBK655373 ILG655367:ILG655373 IVC655367:IVC655373 JEY655367:JEY655373 JOU655367:JOU655373 JYQ655367:JYQ655373 KIM655367:KIM655373 KSI655367:KSI655373 LCE655367:LCE655373 LMA655367:LMA655373 LVW655367:LVW655373 MFS655367:MFS655373 MPO655367:MPO655373 MZK655367:MZK655373 NJG655367:NJG655373 NTC655367:NTC655373 OCY655367:OCY655373 OMU655367:OMU655373 OWQ655367:OWQ655373 PGM655367:PGM655373 PQI655367:PQI655373 QAE655367:QAE655373 QKA655367:QKA655373 QTW655367:QTW655373 RDS655367:RDS655373 RNO655367:RNO655373 RXK655367:RXK655373 SHG655367:SHG655373 SRC655367:SRC655373 TAY655367:TAY655373 TKU655367:TKU655373 TUQ655367:TUQ655373 UEM655367:UEM655373 UOI655367:UOI655373 UYE655367:UYE655373 VIA655367:VIA655373 VRW655367:VRW655373 WBS655367:WBS655373 WLO655367:WLO655373 WVK655367:WVK655373 IY720903:IY720909 SU720903:SU720909 ACQ720903:ACQ720909 AMM720903:AMM720909 AWI720903:AWI720909 BGE720903:BGE720909 BQA720903:BQA720909 BZW720903:BZW720909 CJS720903:CJS720909 CTO720903:CTO720909 DDK720903:DDK720909 DNG720903:DNG720909 DXC720903:DXC720909 EGY720903:EGY720909 EQU720903:EQU720909 FAQ720903:FAQ720909 FKM720903:FKM720909 FUI720903:FUI720909 GEE720903:GEE720909 GOA720903:GOA720909 GXW720903:GXW720909 HHS720903:HHS720909 HRO720903:HRO720909 IBK720903:IBK720909 ILG720903:ILG720909 IVC720903:IVC720909 JEY720903:JEY720909 JOU720903:JOU720909 JYQ720903:JYQ720909 KIM720903:KIM720909 KSI720903:KSI720909 LCE720903:LCE720909 LMA720903:LMA720909 LVW720903:LVW720909 MFS720903:MFS720909 MPO720903:MPO720909 MZK720903:MZK720909 NJG720903:NJG720909 NTC720903:NTC720909 OCY720903:OCY720909 OMU720903:OMU720909 OWQ720903:OWQ720909 PGM720903:PGM720909 PQI720903:PQI720909 QAE720903:QAE720909 QKA720903:QKA720909 QTW720903:QTW720909 RDS720903:RDS720909 RNO720903:RNO720909 RXK720903:RXK720909 SHG720903:SHG720909 SRC720903:SRC720909 TAY720903:TAY720909 TKU720903:TKU720909 TUQ720903:TUQ720909 UEM720903:UEM720909 UOI720903:UOI720909 UYE720903:UYE720909 VIA720903:VIA720909 VRW720903:VRW720909 WBS720903:WBS720909 WLO720903:WLO720909 WVK720903:WVK720909 IY786439:IY786445 SU786439:SU786445 ACQ786439:ACQ786445 AMM786439:AMM786445 AWI786439:AWI786445 BGE786439:BGE786445 BQA786439:BQA786445 BZW786439:BZW786445 CJS786439:CJS786445 CTO786439:CTO786445 DDK786439:DDK786445 DNG786439:DNG786445 DXC786439:DXC786445 EGY786439:EGY786445 EQU786439:EQU786445 FAQ786439:FAQ786445 FKM786439:FKM786445 FUI786439:FUI786445 GEE786439:GEE786445 GOA786439:GOA786445 GXW786439:GXW786445 HHS786439:HHS786445 HRO786439:HRO786445 IBK786439:IBK786445 ILG786439:ILG786445 IVC786439:IVC786445 JEY786439:JEY786445 JOU786439:JOU786445 JYQ786439:JYQ786445 KIM786439:KIM786445 KSI786439:KSI786445 LCE786439:LCE786445 LMA786439:LMA786445 LVW786439:LVW786445 MFS786439:MFS786445 MPO786439:MPO786445 MZK786439:MZK786445 NJG786439:NJG786445 NTC786439:NTC786445 OCY786439:OCY786445 OMU786439:OMU786445 OWQ786439:OWQ786445 PGM786439:PGM786445 PQI786439:PQI786445 QAE786439:QAE786445 QKA786439:QKA786445 QTW786439:QTW786445 RDS786439:RDS786445 RNO786439:RNO786445 RXK786439:RXK786445 SHG786439:SHG786445 SRC786439:SRC786445 TAY786439:TAY786445 TKU786439:TKU786445 TUQ786439:TUQ786445 UEM786439:UEM786445 UOI786439:UOI786445 UYE786439:UYE786445 VIA786439:VIA786445 VRW786439:VRW786445 WBS786439:WBS786445 WLO786439:WLO786445 WVK786439:WVK786445 IY851975:IY851981 SU851975:SU851981 ACQ851975:ACQ851981 AMM851975:AMM851981 AWI851975:AWI851981 BGE851975:BGE851981 BQA851975:BQA851981 BZW851975:BZW851981 CJS851975:CJS851981 CTO851975:CTO851981 DDK851975:DDK851981 DNG851975:DNG851981 DXC851975:DXC851981 EGY851975:EGY851981 EQU851975:EQU851981 FAQ851975:FAQ851981 FKM851975:FKM851981 FUI851975:FUI851981 GEE851975:GEE851981 GOA851975:GOA851981 GXW851975:GXW851981 HHS851975:HHS851981 HRO851975:HRO851981 IBK851975:IBK851981 ILG851975:ILG851981 IVC851975:IVC851981 JEY851975:JEY851981 JOU851975:JOU851981 JYQ851975:JYQ851981 KIM851975:KIM851981 KSI851975:KSI851981 LCE851975:LCE851981 LMA851975:LMA851981 LVW851975:LVW851981 MFS851975:MFS851981 MPO851975:MPO851981 MZK851975:MZK851981 NJG851975:NJG851981 NTC851975:NTC851981 OCY851975:OCY851981 OMU851975:OMU851981 OWQ851975:OWQ851981 PGM851975:PGM851981 PQI851975:PQI851981 QAE851975:QAE851981 QKA851975:QKA851981 QTW851975:QTW851981 RDS851975:RDS851981 RNO851975:RNO851981 RXK851975:RXK851981 SHG851975:SHG851981 SRC851975:SRC851981 TAY851975:TAY851981 TKU851975:TKU851981 TUQ851975:TUQ851981 UEM851975:UEM851981 UOI851975:UOI851981 UYE851975:UYE851981 VIA851975:VIA851981 VRW851975:VRW851981 WBS851975:WBS851981 WLO851975:WLO851981 WVK851975:WVK851981 IY917511:IY917517 SU917511:SU917517 ACQ917511:ACQ917517 AMM917511:AMM917517 AWI917511:AWI917517 BGE917511:BGE917517 BQA917511:BQA917517 BZW917511:BZW917517 CJS917511:CJS917517 CTO917511:CTO917517 DDK917511:DDK917517 DNG917511:DNG917517 DXC917511:DXC917517 EGY917511:EGY917517 EQU917511:EQU917517 FAQ917511:FAQ917517 FKM917511:FKM917517 FUI917511:FUI917517 GEE917511:GEE917517 GOA917511:GOA917517 GXW917511:GXW917517 HHS917511:HHS917517 HRO917511:HRO917517 IBK917511:IBK917517 ILG917511:ILG917517 IVC917511:IVC917517 JEY917511:JEY917517 JOU917511:JOU917517 JYQ917511:JYQ917517 KIM917511:KIM917517 KSI917511:KSI917517 LCE917511:LCE917517 LMA917511:LMA917517 LVW917511:LVW917517 MFS917511:MFS917517 MPO917511:MPO917517 MZK917511:MZK917517 NJG917511:NJG917517 NTC917511:NTC917517 OCY917511:OCY917517 OMU917511:OMU917517 OWQ917511:OWQ917517 PGM917511:PGM917517 PQI917511:PQI917517 QAE917511:QAE917517 QKA917511:QKA917517 QTW917511:QTW917517 RDS917511:RDS917517 RNO917511:RNO917517 RXK917511:RXK917517 SHG917511:SHG917517 SRC917511:SRC917517 TAY917511:TAY917517 TKU917511:TKU917517 TUQ917511:TUQ917517 UEM917511:UEM917517 UOI917511:UOI917517 UYE917511:UYE917517 VIA917511:VIA917517 VRW917511:VRW917517 WBS917511:WBS917517 WLO917511:WLO917517 WVK917511:WVK917517 IY983047:IY983053 SU983047:SU983053 ACQ983047:ACQ983053 AMM983047:AMM983053 AWI983047:AWI983053 BGE983047:BGE983053 BQA983047:BQA983053 BZW983047:BZW983053 CJS983047:CJS983053 CTO983047:CTO983053 DDK983047:DDK983053 DNG983047:DNG983053 DXC983047:DXC983053 EGY983047:EGY983053 EQU983047:EQU983053 FAQ983047:FAQ983053 FKM983047:FKM983053 FUI983047:FUI983053 GEE983047:GEE983053 GOA983047:GOA983053 GXW983047:GXW983053 HHS983047:HHS983053 HRO983047:HRO983053 IBK983047:IBK983053 ILG983047:ILG983053 IVC983047:IVC983053 JEY983047:JEY983053 JOU983047:JOU983053 JYQ983047:JYQ983053 KIM983047:KIM983053 KSI983047:KSI983053 LCE983047:LCE983053 LMA983047:LMA983053 LVW983047:LVW983053 MFS983047:MFS983053 MPO983047:MPO983053 MZK983047:MZK983053 NJG983047:NJG983053 NTC983047:NTC983053 OCY983047:OCY983053 OMU983047:OMU983053 OWQ983047:OWQ983053 PGM983047:PGM983053 PQI983047:PQI983053 QAE983047:QAE983053 QKA983047:QKA983053 QTW983047:QTW983053 RDS983047:RDS983053 RNO983047:RNO983053 RXK983047:RXK983053 SHG983047:SHG983053 SRC983047:SRC983053 TAY983047:TAY983053 TKU983047:TKU983053 TUQ983047:TUQ983053 UEM983047:UEM983053 UOI983047:UOI983053 UYE983047:UYE983053 VIA983047:VIA983053 VRW983047:VRW983053 WBS983047:WBS983053 WLO983047:WLO983053 WVK983047:WVK983053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IY65552:IY65553 SU65552:SU65553 ACQ65552:ACQ65553 AMM65552:AMM65553 AWI65552:AWI65553 BGE65552:BGE65553 BQA65552:BQA65553 BZW65552:BZW65553 CJS65552:CJS65553 CTO65552:CTO65553 DDK65552:DDK65553 DNG65552:DNG65553 DXC65552:DXC65553 EGY65552:EGY65553 EQU65552:EQU65553 FAQ65552:FAQ65553 FKM65552:FKM65553 FUI65552:FUI65553 GEE65552:GEE65553 GOA65552:GOA65553 GXW65552:GXW65553 HHS65552:HHS65553 HRO65552:HRO65553 IBK65552:IBK65553 ILG65552:ILG65553 IVC65552:IVC65553 JEY65552:JEY65553 JOU65552:JOU65553 JYQ65552:JYQ65553 KIM65552:KIM65553 KSI65552:KSI65553 LCE65552:LCE65553 LMA65552:LMA65553 LVW65552:LVW65553 MFS65552:MFS65553 MPO65552:MPO65553 MZK65552:MZK65553 NJG65552:NJG65553 NTC65552:NTC65553 OCY65552:OCY65553 OMU65552:OMU65553 OWQ65552:OWQ65553 PGM65552:PGM65553 PQI65552:PQI65553 QAE65552:QAE65553 QKA65552:QKA65553 QTW65552:QTW65553 RDS65552:RDS65553 RNO65552:RNO65553 RXK65552:RXK65553 SHG65552:SHG65553 SRC65552:SRC65553 TAY65552:TAY65553 TKU65552:TKU65553 TUQ65552:TUQ65553 UEM65552:UEM65553 UOI65552:UOI65553 UYE65552:UYE65553 VIA65552:VIA65553 VRW65552:VRW65553 WBS65552:WBS65553 WLO65552:WLO65553 WVK65552:WVK65553 IY131088:IY131089 SU131088:SU131089 ACQ131088:ACQ131089 AMM131088:AMM131089 AWI131088:AWI131089 BGE131088:BGE131089 BQA131088:BQA131089 BZW131088:BZW131089 CJS131088:CJS131089 CTO131088:CTO131089 DDK131088:DDK131089 DNG131088:DNG131089 DXC131088:DXC131089 EGY131088:EGY131089 EQU131088:EQU131089 FAQ131088:FAQ131089 FKM131088:FKM131089 FUI131088:FUI131089 GEE131088:GEE131089 GOA131088:GOA131089 GXW131088:GXW131089 HHS131088:HHS131089 HRO131088:HRO131089 IBK131088:IBK131089 ILG131088:ILG131089 IVC131088:IVC131089 JEY131088:JEY131089 JOU131088:JOU131089 JYQ131088:JYQ131089 KIM131088:KIM131089 KSI131088:KSI131089 LCE131088:LCE131089 LMA131088:LMA131089 LVW131088:LVW131089 MFS131088:MFS131089 MPO131088:MPO131089 MZK131088:MZK131089 NJG131088:NJG131089 NTC131088:NTC131089 OCY131088:OCY131089 OMU131088:OMU131089 OWQ131088:OWQ131089 PGM131088:PGM131089 PQI131088:PQI131089 QAE131088:QAE131089 QKA131088:QKA131089 QTW131088:QTW131089 RDS131088:RDS131089 RNO131088:RNO131089 RXK131088:RXK131089 SHG131088:SHG131089 SRC131088:SRC131089 TAY131088:TAY131089 TKU131088:TKU131089 TUQ131088:TUQ131089 UEM131088:UEM131089 UOI131088:UOI131089 UYE131088:UYE131089 VIA131088:VIA131089 VRW131088:VRW131089 WBS131088:WBS131089 WLO131088:WLO131089 WVK131088:WVK131089 IY196624:IY196625 SU196624:SU196625 ACQ196624:ACQ196625 AMM196624:AMM196625 AWI196624:AWI196625 BGE196624:BGE196625 BQA196624:BQA196625 BZW196624:BZW196625 CJS196624:CJS196625 CTO196624:CTO196625 DDK196624:DDK196625 DNG196624:DNG196625 DXC196624:DXC196625 EGY196624:EGY196625 EQU196624:EQU196625 FAQ196624:FAQ196625 FKM196624:FKM196625 FUI196624:FUI196625 GEE196624:GEE196625 GOA196624:GOA196625 GXW196624:GXW196625 HHS196624:HHS196625 HRO196624:HRO196625 IBK196624:IBK196625 ILG196624:ILG196625 IVC196624:IVC196625 JEY196624:JEY196625 JOU196624:JOU196625 JYQ196624:JYQ196625 KIM196624:KIM196625 KSI196624:KSI196625 LCE196624:LCE196625 LMA196624:LMA196625 LVW196624:LVW196625 MFS196624:MFS196625 MPO196624:MPO196625 MZK196624:MZK196625 NJG196624:NJG196625 NTC196624:NTC196625 OCY196624:OCY196625 OMU196624:OMU196625 OWQ196624:OWQ196625 PGM196624:PGM196625 PQI196624:PQI196625 QAE196624:QAE196625 QKA196624:QKA196625 QTW196624:QTW196625 RDS196624:RDS196625 RNO196624:RNO196625 RXK196624:RXK196625 SHG196624:SHG196625 SRC196624:SRC196625 TAY196624:TAY196625 TKU196624:TKU196625 TUQ196624:TUQ196625 UEM196624:UEM196625 UOI196624:UOI196625 UYE196624:UYE196625 VIA196624:VIA196625 VRW196624:VRW196625 WBS196624:WBS196625 WLO196624:WLO196625 WVK196624:WVK196625 IY262160:IY262161 SU262160:SU262161 ACQ262160:ACQ262161 AMM262160:AMM262161 AWI262160:AWI262161 BGE262160:BGE262161 BQA262160:BQA262161 BZW262160:BZW262161 CJS262160:CJS262161 CTO262160:CTO262161 DDK262160:DDK262161 DNG262160:DNG262161 DXC262160:DXC262161 EGY262160:EGY262161 EQU262160:EQU262161 FAQ262160:FAQ262161 FKM262160:FKM262161 FUI262160:FUI262161 GEE262160:GEE262161 GOA262160:GOA262161 GXW262160:GXW262161 HHS262160:HHS262161 HRO262160:HRO262161 IBK262160:IBK262161 ILG262160:ILG262161 IVC262160:IVC262161 JEY262160:JEY262161 JOU262160:JOU262161 JYQ262160:JYQ262161 KIM262160:KIM262161 KSI262160:KSI262161 LCE262160:LCE262161 LMA262160:LMA262161 LVW262160:LVW262161 MFS262160:MFS262161 MPO262160:MPO262161 MZK262160:MZK262161 NJG262160:NJG262161 NTC262160:NTC262161 OCY262160:OCY262161 OMU262160:OMU262161 OWQ262160:OWQ262161 PGM262160:PGM262161 PQI262160:PQI262161 QAE262160:QAE262161 QKA262160:QKA262161 QTW262160:QTW262161 RDS262160:RDS262161 RNO262160:RNO262161 RXK262160:RXK262161 SHG262160:SHG262161 SRC262160:SRC262161 TAY262160:TAY262161 TKU262160:TKU262161 TUQ262160:TUQ262161 UEM262160:UEM262161 UOI262160:UOI262161 UYE262160:UYE262161 VIA262160:VIA262161 VRW262160:VRW262161 WBS262160:WBS262161 WLO262160:WLO262161 WVK262160:WVK262161 IY327696:IY327697 SU327696:SU327697 ACQ327696:ACQ327697 AMM327696:AMM327697 AWI327696:AWI327697 BGE327696:BGE327697 BQA327696:BQA327697 BZW327696:BZW327697 CJS327696:CJS327697 CTO327696:CTO327697 DDK327696:DDK327697 DNG327696:DNG327697 DXC327696:DXC327697 EGY327696:EGY327697 EQU327696:EQU327697 FAQ327696:FAQ327697 FKM327696:FKM327697 FUI327696:FUI327697 GEE327696:GEE327697 GOA327696:GOA327697 GXW327696:GXW327697 HHS327696:HHS327697 HRO327696:HRO327697 IBK327696:IBK327697 ILG327696:ILG327697 IVC327696:IVC327697 JEY327696:JEY327697 JOU327696:JOU327697 JYQ327696:JYQ327697 KIM327696:KIM327697 KSI327696:KSI327697 LCE327696:LCE327697 LMA327696:LMA327697 LVW327696:LVW327697 MFS327696:MFS327697 MPO327696:MPO327697 MZK327696:MZK327697 NJG327696:NJG327697 NTC327696:NTC327697 OCY327696:OCY327697 OMU327696:OMU327697 OWQ327696:OWQ327697 PGM327696:PGM327697 PQI327696:PQI327697 QAE327696:QAE327697 QKA327696:QKA327697 QTW327696:QTW327697 RDS327696:RDS327697 RNO327696:RNO327697 RXK327696:RXK327697 SHG327696:SHG327697 SRC327696:SRC327697 TAY327696:TAY327697 TKU327696:TKU327697 TUQ327696:TUQ327697 UEM327696:UEM327697 UOI327696:UOI327697 UYE327696:UYE327697 VIA327696:VIA327697 VRW327696:VRW327697 WBS327696:WBS327697 WLO327696:WLO327697 WVK327696:WVK327697 IY393232:IY393233 SU393232:SU393233 ACQ393232:ACQ393233 AMM393232:AMM393233 AWI393232:AWI393233 BGE393232:BGE393233 BQA393232:BQA393233 BZW393232:BZW393233 CJS393232:CJS393233 CTO393232:CTO393233 DDK393232:DDK393233 DNG393232:DNG393233 DXC393232:DXC393233 EGY393232:EGY393233 EQU393232:EQU393233 FAQ393232:FAQ393233 FKM393232:FKM393233 FUI393232:FUI393233 GEE393232:GEE393233 GOA393232:GOA393233 GXW393232:GXW393233 HHS393232:HHS393233 HRO393232:HRO393233 IBK393232:IBK393233 ILG393232:ILG393233 IVC393232:IVC393233 JEY393232:JEY393233 JOU393232:JOU393233 JYQ393232:JYQ393233 KIM393232:KIM393233 KSI393232:KSI393233 LCE393232:LCE393233 LMA393232:LMA393233 LVW393232:LVW393233 MFS393232:MFS393233 MPO393232:MPO393233 MZK393232:MZK393233 NJG393232:NJG393233 NTC393232:NTC393233 OCY393232:OCY393233 OMU393232:OMU393233 OWQ393232:OWQ393233 PGM393232:PGM393233 PQI393232:PQI393233 QAE393232:QAE393233 QKA393232:QKA393233 QTW393232:QTW393233 RDS393232:RDS393233 RNO393232:RNO393233 RXK393232:RXK393233 SHG393232:SHG393233 SRC393232:SRC393233 TAY393232:TAY393233 TKU393232:TKU393233 TUQ393232:TUQ393233 UEM393232:UEM393233 UOI393232:UOI393233 UYE393232:UYE393233 VIA393232:VIA393233 VRW393232:VRW393233 WBS393232:WBS393233 WLO393232:WLO393233 WVK393232:WVK393233 IY458768:IY458769 SU458768:SU458769 ACQ458768:ACQ458769 AMM458768:AMM458769 AWI458768:AWI458769 BGE458768:BGE458769 BQA458768:BQA458769 BZW458768:BZW458769 CJS458768:CJS458769 CTO458768:CTO458769 DDK458768:DDK458769 DNG458768:DNG458769 DXC458768:DXC458769 EGY458768:EGY458769 EQU458768:EQU458769 FAQ458768:FAQ458769 FKM458768:FKM458769 FUI458768:FUI458769 GEE458768:GEE458769 GOA458768:GOA458769 GXW458768:GXW458769 HHS458768:HHS458769 HRO458768:HRO458769 IBK458768:IBK458769 ILG458768:ILG458769 IVC458768:IVC458769 JEY458768:JEY458769 JOU458768:JOU458769 JYQ458768:JYQ458769 KIM458768:KIM458769 KSI458768:KSI458769 LCE458768:LCE458769 LMA458768:LMA458769 LVW458768:LVW458769 MFS458768:MFS458769 MPO458768:MPO458769 MZK458768:MZK458769 NJG458768:NJG458769 NTC458768:NTC458769 OCY458768:OCY458769 OMU458768:OMU458769 OWQ458768:OWQ458769 PGM458768:PGM458769 PQI458768:PQI458769 QAE458768:QAE458769 QKA458768:QKA458769 QTW458768:QTW458769 RDS458768:RDS458769 RNO458768:RNO458769 RXK458768:RXK458769 SHG458768:SHG458769 SRC458768:SRC458769 TAY458768:TAY458769 TKU458768:TKU458769 TUQ458768:TUQ458769 UEM458768:UEM458769 UOI458768:UOI458769 UYE458768:UYE458769 VIA458768:VIA458769 VRW458768:VRW458769 WBS458768:WBS458769 WLO458768:WLO458769 WVK458768:WVK458769 IY524304:IY524305 SU524304:SU524305 ACQ524304:ACQ524305 AMM524304:AMM524305 AWI524304:AWI524305 BGE524304:BGE524305 BQA524304:BQA524305 BZW524304:BZW524305 CJS524304:CJS524305 CTO524304:CTO524305 DDK524304:DDK524305 DNG524304:DNG524305 DXC524304:DXC524305 EGY524304:EGY524305 EQU524304:EQU524305 FAQ524304:FAQ524305 FKM524304:FKM524305 FUI524304:FUI524305 GEE524304:GEE524305 GOA524304:GOA524305 GXW524304:GXW524305 HHS524304:HHS524305 HRO524304:HRO524305 IBK524304:IBK524305 ILG524304:ILG524305 IVC524304:IVC524305 JEY524304:JEY524305 JOU524304:JOU524305 JYQ524304:JYQ524305 KIM524304:KIM524305 KSI524304:KSI524305 LCE524304:LCE524305 LMA524304:LMA524305 LVW524304:LVW524305 MFS524304:MFS524305 MPO524304:MPO524305 MZK524304:MZK524305 NJG524304:NJG524305 NTC524304:NTC524305 OCY524304:OCY524305 OMU524304:OMU524305 OWQ524304:OWQ524305 PGM524304:PGM524305 PQI524304:PQI524305 QAE524304:QAE524305 QKA524304:QKA524305 QTW524304:QTW524305 RDS524304:RDS524305 RNO524304:RNO524305 RXK524304:RXK524305 SHG524304:SHG524305 SRC524304:SRC524305 TAY524304:TAY524305 TKU524304:TKU524305 TUQ524304:TUQ524305 UEM524304:UEM524305 UOI524304:UOI524305 UYE524304:UYE524305 VIA524304:VIA524305 VRW524304:VRW524305 WBS524304:WBS524305 WLO524304:WLO524305 WVK524304:WVK524305 IY589840:IY589841 SU589840:SU589841 ACQ589840:ACQ589841 AMM589840:AMM589841 AWI589840:AWI589841 BGE589840:BGE589841 BQA589840:BQA589841 BZW589840:BZW589841 CJS589840:CJS589841 CTO589840:CTO589841 DDK589840:DDK589841 DNG589840:DNG589841 DXC589840:DXC589841 EGY589840:EGY589841 EQU589840:EQU589841 FAQ589840:FAQ589841 FKM589840:FKM589841 FUI589840:FUI589841 GEE589840:GEE589841 GOA589840:GOA589841 GXW589840:GXW589841 HHS589840:HHS589841 HRO589840:HRO589841 IBK589840:IBK589841 ILG589840:ILG589841 IVC589840:IVC589841 JEY589840:JEY589841 JOU589840:JOU589841 JYQ589840:JYQ589841 KIM589840:KIM589841 KSI589840:KSI589841 LCE589840:LCE589841 LMA589840:LMA589841 LVW589840:LVW589841 MFS589840:MFS589841 MPO589840:MPO589841 MZK589840:MZK589841 NJG589840:NJG589841 NTC589840:NTC589841 OCY589840:OCY589841 OMU589840:OMU589841 OWQ589840:OWQ589841 PGM589840:PGM589841 PQI589840:PQI589841 QAE589840:QAE589841 QKA589840:QKA589841 QTW589840:QTW589841 RDS589840:RDS589841 RNO589840:RNO589841 RXK589840:RXK589841 SHG589840:SHG589841 SRC589840:SRC589841 TAY589840:TAY589841 TKU589840:TKU589841 TUQ589840:TUQ589841 UEM589840:UEM589841 UOI589840:UOI589841 UYE589840:UYE589841 VIA589840:VIA589841 VRW589840:VRW589841 WBS589840:WBS589841 WLO589840:WLO589841 WVK589840:WVK589841 IY655376:IY655377 SU655376:SU655377 ACQ655376:ACQ655377 AMM655376:AMM655377 AWI655376:AWI655377 BGE655376:BGE655377 BQA655376:BQA655377 BZW655376:BZW655377 CJS655376:CJS655377 CTO655376:CTO655377 DDK655376:DDK655377 DNG655376:DNG655377 DXC655376:DXC655377 EGY655376:EGY655377 EQU655376:EQU655377 FAQ655376:FAQ655377 FKM655376:FKM655377 FUI655376:FUI655377 GEE655376:GEE655377 GOA655376:GOA655377 GXW655376:GXW655377 HHS655376:HHS655377 HRO655376:HRO655377 IBK655376:IBK655377 ILG655376:ILG655377 IVC655376:IVC655377 JEY655376:JEY655377 JOU655376:JOU655377 JYQ655376:JYQ655377 KIM655376:KIM655377 KSI655376:KSI655377 LCE655376:LCE655377 LMA655376:LMA655377 LVW655376:LVW655377 MFS655376:MFS655377 MPO655376:MPO655377 MZK655376:MZK655377 NJG655376:NJG655377 NTC655376:NTC655377 OCY655376:OCY655377 OMU655376:OMU655377 OWQ655376:OWQ655377 PGM655376:PGM655377 PQI655376:PQI655377 QAE655376:QAE655377 QKA655376:QKA655377 QTW655376:QTW655377 RDS655376:RDS655377 RNO655376:RNO655377 RXK655376:RXK655377 SHG655376:SHG655377 SRC655376:SRC655377 TAY655376:TAY655377 TKU655376:TKU655377 TUQ655376:TUQ655377 UEM655376:UEM655377 UOI655376:UOI655377 UYE655376:UYE655377 VIA655376:VIA655377 VRW655376:VRW655377 WBS655376:WBS655377 WLO655376:WLO655377 WVK655376:WVK655377 IY720912:IY720913 SU720912:SU720913 ACQ720912:ACQ720913 AMM720912:AMM720913 AWI720912:AWI720913 BGE720912:BGE720913 BQA720912:BQA720913 BZW720912:BZW720913 CJS720912:CJS720913 CTO720912:CTO720913 DDK720912:DDK720913 DNG720912:DNG720913 DXC720912:DXC720913 EGY720912:EGY720913 EQU720912:EQU720913 FAQ720912:FAQ720913 FKM720912:FKM720913 FUI720912:FUI720913 GEE720912:GEE720913 GOA720912:GOA720913 GXW720912:GXW720913 HHS720912:HHS720913 HRO720912:HRO720913 IBK720912:IBK720913 ILG720912:ILG720913 IVC720912:IVC720913 JEY720912:JEY720913 JOU720912:JOU720913 JYQ720912:JYQ720913 KIM720912:KIM720913 KSI720912:KSI720913 LCE720912:LCE720913 LMA720912:LMA720913 LVW720912:LVW720913 MFS720912:MFS720913 MPO720912:MPO720913 MZK720912:MZK720913 NJG720912:NJG720913 NTC720912:NTC720913 OCY720912:OCY720913 OMU720912:OMU720913 OWQ720912:OWQ720913 PGM720912:PGM720913 PQI720912:PQI720913 QAE720912:QAE720913 QKA720912:QKA720913 QTW720912:QTW720913 RDS720912:RDS720913 RNO720912:RNO720913 RXK720912:RXK720913 SHG720912:SHG720913 SRC720912:SRC720913 TAY720912:TAY720913 TKU720912:TKU720913 TUQ720912:TUQ720913 UEM720912:UEM720913 UOI720912:UOI720913 UYE720912:UYE720913 VIA720912:VIA720913 VRW720912:VRW720913 WBS720912:WBS720913 WLO720912:WLO720913 WVK720912:WVK720913 IY786448:IY786449 SU786448:SU786449 ACQ786448:ACQ786449 AMM786448:AMM786449 AWI786448:AWI786449 BGE786448:BGE786449 BQA786448:BQA786449 BZW786448:BZW786449 CJS786448:CJS786449 CTO786448:CTO786449 DDK786448:DDK786449 DNG786448:DNG786449 DXC786448:DXC786449 EGY786448:EGY786449 EQU786448:EQU786449 FAQ786448:FAQ786449 FKM786448:FKM786449 FUI786448:FUI786449 GEE786448:GEE786449 GOA786448:GOA786449 GXW786448:GXW786449 HHS786448:HHS786449 HRO786448:HRO786449 IBK786448:IBK786449 ILG786448:ILG786449 IVC786448:IVC786449 JEY786448:JEY786449 JOU786448:JOU786449 JYQ786448:JYQ786449 KIM786448:KIM786449 KSI786448:KSI786449 LCE786448:LCE786449 LMA786448:LMA786449 LVW786448:LVW786449 MFS786448:MFS786449 MPO786448:MPO786449 MZK786448:MZK786449 NJG786448:NJG786449 NTC786448:NTC786449 OCY786448:OCY786449 OMU786448:OMU786449 OWQ786448:OWQ786449 PGM786448:PGM786449 PQI786448:PQI786449 QAE786448:QAE786449 QKA786448:QKA786449 QTW786448:QTW786449 RDS786448:RDS786449 RNO786448:RNO786449 RXK786448:RXK786449 SHG786448:SHG786449 SRC786448:SRC786449 TAY786448:TAY786449 TKU786448:TKU786449 TUQ786448:TUQ786449 UEM786448:UEM786449 UOI786448:UOI786449 UYE786448:UYE786449 VIA786448:VIA786449 VRW786448:VRW786449 WBS786448:WBS786449 WLO786448:WLO786449 WVK786448:WVK786449 IY851984:IY851985 SU851984:SU851985 ACQ851984:ACQ851985 AMM851984:AMM851985 AWI851984:AWI851985 BGE851984:BGE851985 BQA851984:BQA851985 BZW851984:BZW851985 CJS851984:CJS851985 CTO851984:CTO851985 DDK851984:DDK851985 DNG851984:DNG851985 DXC851984:DXC851985 EGY851984:EGY851985 EQU851984:EQU851985 FAQ851984:FAQ851985 FKM851984:FKM851985 FUI851984:FUI851985 GEE851984:GEE851985 GOA851984:GOA851985 GXW851984:GXW851985 HHS851984:HHS851985 HRO851984:HRO851985 IBK851984:IBK851985 ILG851984:ILG851985 IVC851984:IVC851985 JEY851984:JEY851985 JOU851984:JOU851985 JYQ851984:JYQ851985 KIM851984:KIM851985 KSI851984:KSI851985 LCE851984:LCE851985 LMA851984:LMA851985 LVW851984:LVW851985 MFS851984:MFS851985 MPO851984:MPO851985 MZK851984:MZK851985 NJG851984:NJG851985 NTC851984:NTC851985 OCY851984:OCY851985 OMU851984:OMU851985 OWQ851984:OWQ851985 PGM851984:PGM851985 PQI851984:PQI851985 QAE851984:QAE851985 QKA851984:QKA851985 QTW851984:QTW851985 RDS851984:RDS851985 RNO851984:RNO851985 RXK851984:RXK851985 SHG851984:SHG851985 SRC851984:SRC851985 TAY851984:TAY851985 TKU851984:TKU851985 TUQ851984:TUQ851985 UEM851984:UEM851985 UOI851984:UOI851985 UYE851984:UYE851985 VIA851984:VIA851985 VRW851984:VRW851985 WBS851984:WBS851985 WLO851984:WLO851985 WVK851984:WVK851985 IY917520:IY917521 SU917520:SU917521 ACQ917520:ACQ917521 AMM917520:AMM917521 AWI917520:AWI917521 BGE917520:BGE917521 BQA917520:BQA917521 BZW917520:BZW917521 CJS917520:CJS917521 CTO917520:CTO917521 DDK917520:DDK917521 DNG917520:DNG917521 DXC917520:DXC917521 EGY917520:EGY917521 EQU917520:EQU917521 FAQ917520:FAQ917521 FKM917520:FKM917521 FUI917520:FUI917521 GEE917520:GEE917521 GOA917520:GOA917521 GXW917520:GXW917521 HHS917520:HHS917521 HRO917520:HRO917521 IBK917520:IBK917521 ILG917520:ILG917521 IVC917520:IVC917521 JEY917520:JEY917521 JOU917520:JOU917521 JYQ917520:JYQ917521 KIM917520:KIM917521 KSI917520:KSI917521 LCE917520:LCE917521 LMA917520:LMA917521 LVW917520:LVW917521 MFS917520:MFS917521 MPO917520:MPO917521 MZK917520:MZK917521 NJG917520:NJG917521 NTC917520:NTC917521 OCY917520:OCY917521 OMU917520:OMU917521 OWQ917520:OWQ917521 PGM917520:PGM917521 PQI917520:PQI917521 QAE917520:QAE917521 QKA917520:QKA917521 QTW917520:QTW917521 RDS917520:RDS917521 RNO917520:RNO917521 RXK917520:RXK917521 SHG917520:SHG917521 SRC917520:SRC917521 TAY917520:TAY917521 TKU917520:TKU917521 TUQ917520:TUQ917521 UEM917520:UEM917521 UOI917520:UOI917521 UYE917520:UYE917521 VIA917520:VIA917521 VRW917520:VRW917521 WBS917520:WBS917521 WLO917520:WLO917521 WVK917520:WVK917521 IY983056:IY983057 SU983056:SU983057 ACQ983056:ACQ983057 AMM983056:AMM983057 AWI983056:AWI983057 BGE983056:BGE983057 BQA983056:BQA983057 BZW983056:BZW983057 CJS983056:CJS983057 CTO983056:CTO983057 DDK983056:DDK983057 DNG983056:DNG983057 DXC983056:DXC983057 EGY983056:EGY983057 EQU983056:EQU983057 FAQ983056:FAQ983057 FKM983056:FKM983057 FUI983056:FUI983057 GEE983056:GEE983057 GOA983056:GOA983057 GXW983056:GXW983057 HHS983056:HHS983057 HRO983056:HRO983057 IBK983056:IBK983057 ILG983056:ILG983057 IVC983056:IVC983057 JEY983056:JEY983057 JOU983056:JOU983057 JYQ983056:JYQ983057 KIM983056:KIM983057 KSI983056:KSI983057 LCE983056:LCE983057 LMA983056:LMA983057 LVW983056:LVW983057 MFS983056:MFS983057 MPO983056:MPO983057 MZK983056:MZK983057 NJG983056:NJG983057 NTC983056:NTC983057 OCY983056:OCY983057 OMU983056:OMU983057 OWQ983056:OWQ983057 PGM983056:PGM983057 PQI983056:PQI983057 QAE983056:QAE983057 QKA983056:QKA983057 QTW983056:QTW983057 RDS983056:RDS983057 RNO983056:RNO983057 RXK983056:RXK983057 SHG983056:SHG983057 SRC983056:SRC983057 TAY983056:TAY983057 TKU983056:TKU983057 TUQ983056:TUQ983057 UEM983056:UEM983057 UOI983056:UOI983057 UYE983056:UYE983057 VIA983056:VIA983057 VRW983056:VRW983057 WBS983056:WBS983057 WLO983056:WLO983057 WVK983056:WVK983057 IY14:IY24 SU14:SU24 ACQ14:ACQ24 AMM14:AMM24 AWI14:AWI24 BGE14:BGE24 BQA14:BQA24 BZW14:BZW24 CJS14:CJS24 CTO14:CTO24 DDK14:DDK24 DNG14:DNG24 DXC14:DXC24 EGY14:EGY24 EQU14:EQU24 FAQ14:FAQ24 FKM14:FKM24 FUI14:FUI24 GEE14:GEE24 GOA14:GOA24 GXW14:GXW24 HHS14:HHS24 HRO14:HRO24 IBK14:IBK24 ILG14:ILG24 IVC14:IVC24 JEY14:JEY24 JOU14:JOU24 JYQ14:JYQ24 KIM14:KIM24 KSI14:KSI24 LCE14:LCE24 LMA14:LMA24 LVW14:LVW24 MFS14:MFS24 MPO14:MPO24 MZK14:MZK24 NJG14:NJG24 NTC14:NTC24 OCY14:OCY24 OMU14:OMU24 OWQ14:OWQ24 PGM14:PGM24 PQI14:PQI24 QAE14:QAE24 QKA14:QKA24 QTW14:QTW24 RDS14:RDS24 RNO14:RNO24 RXK14:RXK24 SHG14:SHG24 SRC14:SRC24 TAY14:TAY24 TKU14:TKU24 TUQ14:TUQ24 UEM14:UEM24 UOI14:UOI24 UYE14:UYE24 VIA14:VIA24 VRW14:VRW24 WBS14:WBS24 WLO14:WLO24 WVK14:WVK24 IY65555:IY65558 SU65555:SU65558 ACQ65555:ACQ65558 AMM65555:AMM65558 AWI65555:AWI65558 BGE65555:BGE65558 BQA65555:BQA65558 BZW65555:BZW65558 CJS65555:CJS65558 CTO65555:CTO65558 DDK65555:DDK65558 DNG65555:DNG65558 DXC65555:DXC65558 EGY65555:EGY65558 EQU65555:EQU65558 FAQ65555:FAQ65558 FKM65555:FKM65558 FUI65555:FUI65558 GEE65555:GEE65558 GOA65555:GOA65558 GXW65555:GXW65558 HHS65555:HHS65558 HRO65555:HRO65558 IBK65555:IBK65558 ILG65555:ILG65558 IVC65555:IVC65558 JEY65555:JEY65558 JOU65555:JOU65558 JYQ65555:JYQ65558 KIM65555:KIM65558 KSI65555:KSI65558 LCE65555:LCE65558 LMA65555:LMA65558 LVW65555:LVW65558 MFS65555:MFS65558 MPO65555:MPO65558 MZK65555:MZK65558 NJG65555:NJG65558 NTC65555:NTC65558 OCY65555:OCY65558 OMU65555:OMU65558 OWQ65555:OWQ65558 PGM65555:PGM65558 PQI65555:PQI65558 QAE65555:QAE65558 QKA65555:QKA65558 QTW65555:QTW65558 RDS65555:RDS65558 RNO65555:RNO65558 RXK65555:RXK65558 SHG65555:SHG65558 SRC65555:SRC65558 TAY65555:TAY65558 TKU65555:TKU65558 TUQ65555:TUQ65558 UEM65555:UEM65558 UOI65555:UOI65558 UYE65555:UYE65558 VIA65555:VIA65558 VRW65555:VRW65558 WBS65555:WBS65558 WLO65555:WLO65558 WVK65555:WVK65558 IY131091:IY131094 SU131091:SU131094 ACQ131091:ACQ131094 AMM131091:AMM131094 AWI131091:AWI131094 BGE131091:BGE131094 BQA131091:BQA131094 BZW131091:BZW131094 CJS131091:CJS131094 CTO131091:CTO131094 DDK131091:DDK131094 DNG131091:DNG131094 DXC131091:DXC131094 EGY131091:EGY131094 EQU131091:EQU131094 FAQ131091:FAQ131094 FKM131091:FKM131094 FUI131091:FUI131094 GEE131091:GEE131094 GOA131091:GOA131094 GXW131091:GXW131094 HHS131091:HHS131094 HRO131091:HRO131094 IBK131091:IBK131094 ILG131091:ILG131094 IVC131091:IVC131094 JEY131091:JEY131094 JOU131091:JOU131094 JYQ131091:JYQ131094 KIM131091:KIM131094 KSI131091:KSI131094 LCE131091:LCE131094 LMA131091:LMA131094 LVW131091:LVW131094 MFS131091:MFS131094 MPO131091:MPO131094 MZK131091:MZK131094 NJG131091:NJG131094 NTC131091:NTC131094 OCY131091:OCY131094 OMU131091:OMU131094 OWQ131091:OWQ131094 PGM131091:PGM131094 PQI131091:PQI131094 QAE131091:QAE131094 QKA131091:QKA131094 QTW131091:QTW131094 RDS131091:RDS131094 RNO131091:RNO131094 RXK131091:RXK131094 SHG131091:SHG131094 SRC131091:SRC131094 TAY131091:TAY131094 TKU131091:TKU131094 TUQ131091:TUQ131094 UEM131091:UEM131094 UOI131091:UOI131094 UYE131091:UYE131094 VIA131091:VIA131094 VRW131091:VRW131094 WBS131091:WBS131094 WLO131091:WLO131094 WVK131091:WVK131094 IY196627:IY196630 SU196627:SU196630 ACQ196627:ACQ196630 AMM196627:AMM196630 AWI196627:AWI196630 BGE196627:BGE196630 BQA196627:BQA196630 BZW196627:BZW196630 CJS196627:CJS196630 CTO196627:CTO196630 DDK196627:DDK196630 DNG196627:DNG196630 DXC196627:DXC196630 EGY196627:EGY196630 EQU196627:EQU196630 FAQ196627:FAQ196630 FKM196627:FKM196630 FUI196627:FUI196630 GEE196627:GEE196630 GOA196627:GOA196630 GXW196627:GXW196630 HHS196627:HHS196630 HRO196627:HRO196630 IBK196627:IBK196630 ILG196627:ILG196630 IVC196627:IVC196630 JEY196627:JEY196630 JOU196627:JOU196630 JYQ196627:JYQ196630 KIM196627:KIM196630 KSI196627:KSI196630 LCE196627:LCE196630 LMA196627:LMA196630 LVW196627:LVW196630 MFS196627:MFS196630 MPO196627:MPO196630 MZK196627:MZK196630 NJG196627:NJG196630 NTC196627:NTC196630 OCY196627:OCY196630 OMU196627:OMU196630 OWQ196627:OWQ196630 PGM196627:PGM196630 PQI196627:PQI196630 QAE196627:QAE196630 QKA196627:QKA196630 QTW196627:QTW196630 RDS196627:RDS196630 RNO196627:RNO196630 RXK196627:RXK196630 SHG196627:SHG196630 SRC196627:SRC196630 TAY196627:TAY196630 TKU196627:TKU196630 TUQ196627:TUQ196630 UEM196627:UEM196630 UOI196627:UOI196630 UYE196627:UYE196630 VIA196627:VIA196630 VRW196627:VRW196630 WBS196627:WBS196630 WLO196627:WLO196630 WVK196627:WVK196630 IY262163:IY262166 SU262163:SU262166 ACQ262163:ACQ262166 AMM262163:AMM262166 AWI262163:AWI262166 BGE262163:BGE262166 BQA262163:BQA262166 BZW262163:BZW262166 CJS262163:CJS262166 CTO262163:CTO262166 DDK262163:DDK262166 DNG262163:DNG262166 DXC262163:DXC262166 EGY262163:EGY262166 EQU262163:EQU262166 FAQ262163:FAQ262166 FKM262163:FKM262166 FUI262163:FUI262166 GEE262163:GEE262166 GOA262163:GOA262166 GXW262163:GXW262166 HHS262163:HHS262166 HRO262163:HRO262166 IBK262163:IBK262166 ILG262163:ILG262166 IVC262163:IVC262166 JEY262163:JEY262166 JOU262163:JOU262166 JYQ262163:JYQ262166 KIM262163:KIM262166 KSI262163:KSI262166 LCE262163:LCE262166 LMA262163:LMA262166 LVW262163:LVW262166 MFS262163:MFS262166 MPO262163:MPO262166 MZK262163:MZK262166 NJG262163:NJG262166 NTC262163:NTC262166 OCY262163:OCY262166 OMU262163:OMU262166 OWQ262163:OWQ262166 PGM262163:PGM262166 PQI262163:PQI262166 QAE262163:QAE262166 QKA262163:QKA262166 QTW262163:QTW262166 RDS262163:RDS262166 RNO262163:RNO262166 RXK262163:RXK262166 SHG262163:SHG262166 SRC262163:SRC262166 TAY262163:TAY262166 TKU262163:TKU262166 TUQ262163:TUQ262166 UEM262163:UEM262166 UOI262163:UOI262166 UYE262163:UYE262166 VIA262163:VIA262166 VRW262163:VRW262166 WBS262163:WBS262166 WLO262163:WLO262166 WVK262163:WVK262166 IY327699:IY327702 SU327699:SU327702 ACQ327699:ACQ327702 AMM327699:AMM327702 AWI327699:AWI327702 BGE327699:BGE327702 BQA327699:BQA327702 BZW327699:BZW327702 CJS327699:CJS327702 CTO327699:CTO327702 DDK327699:DDK327702 DNG327699:DNG327702 DXC327699:DXC327702 EGY327699:EGY327702 EQU327699:EQU327702 FAQ327699:FAQ327702 FKM327699:FKM327702 FUI327699:FUI327702 GEE327699:GEE327702 GOA327699:GOA327702 GXW327699:GXW327702 HHS327699:HHS327702 HRO327699:HRO327702 IBK327699:IBK327702 ILG327699:ILG327702 IVC327699:IVC327702 JEY327699:JEY327702 JOU327699:JOU327702 JYQ327699:JYQ327702 KIM327699:KIM327702 KSI327699:KSI327702 LCE327699:LCE327702 LMA327699:LMA327702 LVW327699:LVW327702 MFS327699:MFS327702 MPO327699:MPO327702 MZK327699:MZK327702 NJG327699:NJG327702 NTC327699:NTC327702 OCY327699:OCY327702 OMU327699:OMU327702 OWQ327699:OWQ327702 PGM327699:PGM327702 PQI327699:PQI327702 QAE327699:QAE327702 QKA327699:QKA327702 QTW327699:QTW327702 RDS327699:RDS327702 RNO327699:RNO327702 RXK327699:RXK327702 SHG327699:SHG327702 SRC327699:SRC327702 TAY327699:TAY327702 TKU327699:TKU327702 TUQ327699:TUQ327702 UEM327699:UEM327702 UOI327699:UOI327702 UYE327699:UYE327702 VIA327699:VIA327702 VRW327699:VRW327702 WBS327699:WBS327702 WLO327699:WLO327702 WVK327699:WVK327702 IY393235:IY393238 SU393235:SU393238 ACQ393235:ACQ393238 AMM393235:AMM393238 AWI393235:AWI393238 BGE393235:BGE393238 BQA393235:BQA393238 BZW393235:BZW393238 CJS393235:CJS393238 CTO393235:CTO393238 DDK393235:DDK393238 DNG393235:DNG393238 DXC393235:DXC393238 EGY393235:EGY393238 EQU393235:EQU393238 FAQ393235:FAQ393238 FKM393235:FKM393238 FUI393235:FUI393238 GEE393235:GEE393238 GOA393235:GOA393238 GXW393235:GXW393238 HHS393235:HHS393238 HRO393235:HRO393238 IBK393235:IBK393238 ILG393235:ILG393238 IVC393235:IVC393238 JEY393235:JEY393238 JOU393235:JOU393238 JYQ393235:JYQ393238 KIM393235:KIM393238 KSI393235:KSI393238 LCE393235:LCE393238 LMA393235:LMA393238 LVW393235:LVW393238 MFS393235:MFS393238 MPO393235:MPO393238 MZK393235:MZK393238 NJG393235:NJG393238 NTC393235:NTC393238 OCY393235:OCY393238 OMU393235:OMU393238 OWQ393235:OWQ393238 PGM393235:PGM393238 PQI393235:PQI393238 QAE393235:QAE393238 QKA393235:QKA393238 QTW393235:QTW393238 RDS393235:RDS393238 RNO393235:RNO393238 RXK393235:RXK393238 SHG393235:SHG393238 SRC393235:SRC393238 TAY393235:TAY393238 TKU393235:TKU393238 TUQ393235:TUQ393238 UEM393235:UEM393238 UOI393235:UOI393238 UYE393235:UYE393238 VIA393235:VIA393238 VRW393235:VRW393238 WBS393235:WBS393238 WLO393235:WLO393238 WVK393235:WVK393238 IY458771:IY458774 SU458771:SU458774 ACQ458771:ACQ458774 AMM458771:AMM458774 AWI458771:AWI458774 BGE458771:BGE458774 BQA458771:BQA458774 BZW458771:BZW458774 CJS458771:CJS458774 CTO458771:CTO458774 DDK458771:DDK458774 DNG458771:DNG458774 DXC458771:DXC458774 EGY458771:EGY458774 EQU458771:EQU458774 FAQ458771:FAQ458774 FKM458771:FKM458774 FUI458771:FUI458774 GEE458771:GEE458774 GOA458771:GOA458774 GXW458771:GXW458774 HHS458771:HHS458774 HRO458771:HRO458774 IBK458771:IBK458774 ILG458771:ILG458774 IVC458771:IVC458774 JEY458771:JEY458774 JOU458771:JOU458774 JYQ458771:JYQ458774 KIM458771:KIM458774 KSI458771:KSI458774 LCE458771:LCE458774 LMA458771:LMA458774 LVW458771:LVW458774 MFS458771:MFS458774 MPO458771:MPO458774 MZK458771:MZK458774 NJG458771:NJG458774 NTC458771:NTC458774 OCY458771:OCY458774 OMU458771:OMU458774 OWQ458771:OWQ458774 PGM458771:PGM458774 PQI458771:PQI458774 QAE458771:QAE458774 QKA458771:QKA458774 QTW458771:QTW458774 RDS458771:RDS458774 RNO458771:RNO458774 RXK458771:RXK458774 SHG458771:SHG458774 SRC458771:SRC458774 TAY458771:TAY458774 TKU458771:TKU458774 TUQ458771:TUQ458774 UEM458771:UEM458774 UOI458771:UOI458774 UYE458771:UYE458774 VIA458771:VIA458774 VRW458771:VRW458774 WBS458771:WBS458774 WLO458771:WLO458774 WVK458771:WVK458774 IY524307:IY524310 SU524307:SU524310 ACQ524307:ACQ524310 AMM524307:AMM524310 AWI524307:AWI524310 BGE524307:BGE524310 BQA524307:BQA524310 BZW524307:BZW524310 CJS524307:CJS524310 CTO524307:CTO524310 DDK524307:DDK524310 DNG524307:DNG524310 DXC524307:DXC524310 EGY524307:EGY524310 EQU524307:EQU524310 FAQ524307:FAQ524310 FKM524307:FKM524310 FUI524307:FUI524310 GEE524307:GEE524310 GOA524307:GOA524310 GXW524307:GXW524310 HHS524307:HHS524310 HRO524307:HRO524310 IBK524307:IBK524310 ILG524307:ILG524310 IVC524307:IVC524310 JEY524307:JEY524310 JOU524307:JOU524310 JYQ524307:JYQ524310 KIM524307:KIM524310 KSI524307:KSI524310 LCE524307:LCE524310 LMA524307:LMA524310 LVW524307:LVW524310 MFS524307:MFS524310 MPO524307:MPO524310 MZK524307:MZK524310 NJG524307:NJG524310 NTC524307:NTC524310 OCY524307:OCY524310 OMU524307:OMU524310 OWQ524307:OWQ524310 PGM524307:PGM524310 PQI524307:PQI524310 QAE524307:QAE524310 QKA524307:QKA524310 QTW524307:QTW524310 RDS524307:RDS524310 RNO524307:RNO524310 RXK524307:RXK524310 SHG524307:SHG524310 SRC524307:SRC524310 TAY524307:TAY524310 TKU524307:TKU524310 TUQ524307:TUQ524310 UEM524307:UEM524310 UOI524307:UOI524310 UYE524307:UYE524310 VIA524307:VIA524310 VRW524307:VRW524310 WBS524307:WBS524310 WLO524307:WLO524310 WVK524307:WVK524310 IY589843:IY589846 SU589843:SU589846 ACQ589843:ACQ589846 AMM589843:AMM589846 AWI589843:AWI589846 BGE589843:BGE589846 BQA589843:BQA589846 BZW589843:BZW589846 CJS589843:CJS589846 CTO589843:CTO589846 DDK589843:DDK589846 DNG589843:DNG589846 DXC589843:DXC589846 EGY589843:EGY589846 EQU589843:EQU589846 FAQ589843:FAQ589846 FKM589843:FKM589846 FUI589843:FUI589846 GEE589843:GEE589846 GOA589843:GOA589846 GXW589843:GXW589846 HHS589843:HHS589846 HRO589843:HRO589846 IBK589843:IBK589846 ILG589843:ILG589846 IVC589843:IVC589846 JEY589843:JEY589846 JOU589843:JOU589846 JYQ589843:JYQ589846 KIM589843:KIM589846 KSI589843:KSI589846 LCE589843:LCE589846 LMA589843:LMA589846 LVW589843:LVW589846 MFS589843:MFS589846 MPO589843:MPO589846 MZK589843:MZK589846 NJG589843:NJG589846 NTC589843:NTC589846 OCY589843:OCY589846 OMU589843:OMU589846 OWQ589843:OWQ589846 PGM589843:PGM589846 PQI589843:PQI589846 QAE589843:QAE589846 QKA589843:QKA589846 QTW589843:QTW589846 RDS589843:RDS589846 RNO589843:RNO589846 RXK589843:RXK589846 SHG589843:SHG589846 SRC589843:SRC589846 TAY589843:TAY589846 TKU589843:TKU589846 TUQ589843:TUQ589846 UEM589843:UEM589846 UOI589843:UOI589846 UYE589843:UYE589846 VIA589843:VIA589846 VRW589843:VRW589846 WBS589843:WBS589846 WLO589843:WLO589846 WVK589843:WVK589846 IY655379:IY655382 SU655379:SU655382 ACQ655379:ACQ655382 AMM655379:AMM655382 AWI655379:AWI655382 BGE655379:BGE655382 BQA655379:BQA655382 BZW655379:BZW655382 CJS655379:CJS655382 CTO655379:CTO655382 DDK655379:DDK655382 DNG655379:DNG655382 DXC655379:DXC655382 EGY655379:EGY655382 EQU655379:EQU655382 FAQ655379:FAQ655382 FKM655379:FKM655382 FUI655379:FUI655382 GEE655379:GEE655382 GOA655379:GOA655382 GXW655379:GXW655382 HHS655379:HHS655382 HRO655379:HRO655382 IBK655379:IBK655382 ILG655379:ILG655382 IVC655379:IVC655382 JEY655379:JEY655382 JOU655379:JOU655382 JYQ655379:JYQ655382 KIM655379:KIM655382 KSI655379:KSI655382 LCE655379:LCE655382 LMA655379:LMA655382 LVW655379:LVW655382 MFS655379:MFS655382 MPO655379:MPO655382 MZK655379:MZK655382 NJG655379:NJG655382 NTC655379:NTC655382 OCY655379:OCY655382 OMU655379:OMU655382 OWQ655379:OWQ655382 PGM655379:PGM655382 PQI655379:PQI655382 QAE655379:QAE655382 QKA655379:QKA655382 QTW655379:QTW655382 RDS655379:RDS655382 RNO655379:RNO655382 RXK655379:RXK655382 SHG655379:SHG655382 SRC655379:SRC655382 TAY655379:TAY655382 TKU655379:TKU655382 TUQ655379:TUQ655382 UEM655379:UEM655382 UOI655379:UOI655382 UYE655379:UYE655382 VIA655379:VIA655382 VRW655379:VRW655382 WBS655379:WBS655382 WLO655379:WLO655382 WVK655379:WVK655382 IY720915:IY720918 SU720915:SU720918 ACQ720915:ACQ720918 AMM720915:AMM720918 AWI720915:AWI720918 BGE720915:BGE720918 BQA720915:BQA720918 BZW720915:BZW720918 CJS720915:CJS720918 CTO720915:CTO720918 DDK720915:DDK720918 DNG720915:DNG720918 DXC720915:DXC720918 EGY720915:EGY720918 EQU720915:EQU720918 FAQ720915:FAQ720918 FKM720915:FKM720918 FUI720915:FUI720918 GEE720915:GEE720918 GOA720915:GOA720918 GXW720915:GXW720918 HHS720915:HHS720918 HRO720915:HRO720918 IBK720915:IBK720918 ILG720915:ILG720918 IVC720915:IVC720918 JEY720915:JEY720918 JOU720915:JOU720918 JYQ720915:JYQ720918 KIM720915:KIM720918 KSI720915:KSI720918 LCE720915:LCE720918 LMA720915:LMA720918 LVW720915:LVW720918 MFS720915:MFS720918 MPO720915:MPO720918 MZK720915:MZK720918 NJG720915:NJG720918 NTC720915:NTC720918 OCY720915:OCY720918 OMU720915:OMU720918 OWQ720915:OWQ720918 PGM720915:PGM720918 PQI720915:PQI720918 QAE720915:QAE720918 QKA720915:QKA720918 QTW720915:QTW720918 RDS720915:RDS720918 RNO720915:RNO720918 RXK720915:RXK720918 SHG720915:SHG720918 SRC720915:SRC720918 TAY720915:TAY720918 TKU720915:TKU720918 TUQ720915:TUQ720918 UEM720915:UEM720918 UOI720915:UOI720918 UYE720915:UYE720918 VIA720915:VIA720918 VRW720915:VRW720918 WBS720915:WBS720918 WLO720915:WLO720918 WVK720915:WVK720918 IY786451:IY786454 SU786451:SU786454 ACQ786451:ACQ786454 AMM786451:AMM786454 AWI786451:AWI786454 BGE786451:BGE786454 BQA786451:BQA786454 BZW786451:BZW786454 CJS786451:CJS786454 CTO786451:CTO786454 DDK786451:DDK786454 DNG786451:DNG786454 DXC786451:DXC786454 EGY786451:EGY786454 EQU786451:EQU786454 FAQ786451:FAQ786454 FKM786451:FKM786454 FUI786451:FUI786454 GEE786451:GEE786454 GOA786451:GOA786454 GXW786451:GXW786454 HHS786451:HHS786454 HRO786451:HRO786454 IBK786451:IBK786454 ILG786451:ILG786454 IVC786451:IVC786454 JEY786451:JEY786454 JOU786451:JOU786454 JYQ786451:JYQ786454 KIM786451:KIM786454 KSI786451:KSI786454 LCE786451:LCE786454 LMA786451:LMA786454 LVW786451:LVW786454 MFS786451:MFS786454 MPO786451:MPO786454 MZK786451:MZK786454 NJG786451:NJG786454 NTC786451:NTC786454 OCY786451:OCY786454 OMU786451:OMU786454 OWQ786451:OWQ786454 PGM786451:PGM786454 PQI786451:PQI786454 QAE786451:QAE786454 QKA786451:QKA786454 QTW786451:QTW786454 RDS786451:RDS786454 RNO786451:RNO786454 RXK786451:RXK786454 SHG786451:SHG786454 SRC786451:SRC786454 TAY786451:TAY786454 TKU786451:TKU786454 TUQ786451:TUQ786454 UEM786451:UEM786454 UOI786451:UOI786454 UYE786451:UYE786454 VIA786451:VIA786454 VRW786451:VRW786454 WBS786451:WBS786454 WLO786451:WLO786454 WVK786451:WVK786454 IY851987:IY851990 SU851987:SU851990 ACQ851987:ACQ851990 AMM851987:AMM851990 AWI851987:AWI851990 BGE851987:BGE851990 BQA851987:BQA851990 BZW851987:BZW851990 CJS851987:CJS851990 CTO851987:CTO851990 DDK851987:DDK851990 DNG851987:DNG851990 DXC851987:DXC851990 EGY851987:EGY851990 EQU851987:EQU851990 FAQ851987:FAQ851990 FKM851987:FKM851990 FUI851987:FUI851990 GEE851987:GEE851990 GOA851987:GOA851990 GXW851987:GXW851990 HHS851987:HHS851990 HRO851987:HRO851990 IBK851987:IBK851990 ILG851987:ILG851990 IVC851987:IVC851990 JEY851987:JEY851990 JOU851987:JOU851990 JYQ851987:JYQ851990 KIM851987:KIM851990 KSI851987:KSI851990 LCE851987:LCE851990 LMA851987:LMA851990 LVW851987:LVW851990 MFS851987:MFS851990 MPO851987:MPO851990 MZK851987:MZK851990 NJG851987:NJG851990 NTC851987:NTC851990 OCY851987:OCY851990 OMU851987:OMU851990 OWQ851987:OWQ851990 PGM851987:PGM851990 PQI851987:PQI851990 QAE851987:QAE851990 QKA851987:QKA851990 QTW851987:QTW851990 RDS851987:RDS851990 RNO851987:RNO851990 RXK851987:RXK851990 SHG851987:SHG851990 SRC851987:SRC851990 TAY851987:TAY851990 TKU851987:TKU851990 TUQ851987:TUQ851990 UEM851987:UEM851990 UOI851987:UOI851990 UYE851987:UYE851990 VIA851987:VIA851990 VRW851987:VRW851990 WBS851987:WBS851990 WLO851987:WLO851990 WVK851987:WVK851990 IY917523:IY917526 SU917523:SU917526 ACQ917523:ACQ917526 AMM917523:AMM917526 AWI917523:AWI917526 BGE917523:BGE917526 BQA917523:BQA917526 BZW917523:BZW917526 CJS917523:CJS917526 CTO917523:CTO917526 DDK917523:DDK917526 DNG917523:DNG917526 DXC917523:DXC917526 EGY917523:EGY917526 EQU917523:EQU917526 FAQ917523:FAQ917526 FKM917523:FKM917526 FUI917523:FUI917526 GEE917523:GEE917526 GOA917523:GOA917526 GXW917523:GXW917526 HHS917523:HHS917526 HRO917523:HRO917526 IBK917523:IBK917526 ILG917523:ILG917526 IVC917523:IVC917526 JEY917523:JEY917526 JOU917523:JOU917526 JYQ917523:JYQ917526 KIM917523:KIM917526 KSI917523:KSI917526 LCE917523:LCE917526 LMA917523:LMA917526 LVW917523:LVW917526 MFS917523:MFS917526 MPO917523:MPO917526 MZK917523:MZK917526 NJG917523:NJG917526 NTC917523:NTC917526 OCY917523:OCY917526 OMU917523:OMU917526 OWQ917523:OWQ917526 PGM917523:PGM917526 PQI917523:PQI917526 QAE917523:QAE917526 QKA917523:QKA917526 QTW917523:QTW917526 RDS917523:RDS917526 RNO917523:RNO917526 RXK917523:RXK917526 SHG917523:SHG917526 SRC917523:SRC917526 TAY917523:TAY917526 TKU917523:TKU917526 TUQ917523:TUQ917526 UEM917523:UEM917526 UOI917523:UOI917526 UYE917523:UYE917526 VIA917523:VIA917526 VRW917523:VRW917526 WBS917523:WBS917526 WLO917523:WLO917526 WVK917523:WVK917526 IY983059:IY983062 SU983059:SU983062 ACQ983059:ACQ983062 AMM983059:AMM983062 AWI983059:AWI983062 BGE983059:BGE983062 BQA983059:BQA983062 BZW983059:BZW983062 CJS983059:CJS983062 CTO983059:CTO983062 DDK983059:DDK983062 DNG983059:DNG983062 DXC983059:DXC983062 EGY983059:EGY983062 EQU983059:EQU983062 FAQ983059:FAQ983062 FKM983059:FKM983062 FUI983059:FUI983062 GEE983059:GEE983062 GOA983059:GOA983062 GXW983059:GXW983062 HHS983059:HHS983062 HRO983059:HRO983062 IBK983059:IBK983062 ILG983059:ILG983062 IVC983059:IVC983062 JEY983059:JEY983062 JOU983059:JOU983062 JYQ983059:JYQ983062 KIM983059:KIM983062 KSI983059:KSI983062 LCE983059:LCE983062 LMA983059:LMA983062 LVW983059:LVW983062 MFS983059:MFS983062 MPO983059:MPO983062 MZK983059:MZK983062 NJG983059:NJG983062 NTC983059:NTC983062 OCY983059:OCY983062 OMU983059:OMU983062 OWQ983059:OWQ983062 PGM983059:PGM983062 PQI983059:PQI983062 QAE983059:QAE983062 QKA983059:QKA983062 QTW983059:QTW983062 RDS983059:RDS983062 RNO983059:RNO983062 RXK983059:RXK983062 SHG983059:SHG983062 SRC983059:SRC983062 TAY983059:TAY983062 TKU983059:TKU983062 TUQ983059:TUQ983062 UEM983059:UEM983062 UOI983059:UOI983062 UYE983059:UYE983062 VIA983059:VIA983062 VRW983059:VRW983062 WBS983059:WBS983062 WLO983059:WLO983062 WVK983059:WVK983062">
      <formula1>0</formula1>
      <formula2>999999999</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12 C14:C23">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autoPageBreaks="0"/>
  </sheetPr>
  <dimension ref="A1:F32"/>
  <sheetViews>
    <sheetView zoomScaleNormal="100" workbookViewId="0">
      <selection activeCell="C18" sqref="C18"/>
    </sheetView>
  </sheetViews>
  <sheetFormatPr defaultRowHeight="15" customHeight="1" x14ac:dyDescent="0.25"/>
  <cols>
    <col min="1" max="1" width="9.5703125" customWidth="1"/>
    <col min="2" max="3" width="20.5703125" customWidth="1"/>
    <col min="4" max="5" width="25.5703125" customWidth="1"/>
  </cols>
  <sheetData>
    <row r="1" spans="1:6" ht="15" customHeight="1" thickBot="1" x14ac:dyDescent="0.3">
      <c r="A1" s="148" t="s">
        <v>0</v>
      </c>
      <c r="B1" s="149">
        <v>1</v>
      </c>
      <c r="C1" s="148"/>
      <c r="D1" s="148"/>
      <c r="E1" s="148"/>
      <c r="F1" s="10"/>
    </row>
    <row r="2" spans="1:6" ht="15" customHeight="1" thickBot="1" x14ac:dyDescent="0.3">
      <c r="A2" s="150" t="s">
        <v>13</v>
      </c>
      <c r="B2" s="122" t="s">
        <v>14</v>
      </c>
      <c r="C2" s="353" t="s">
        <v>1363</v>
      </c>
      <c r="D2" s="104" t="s">
        <v>992</v>
      </c>
      <c r="E2" s="105" t="s">
        <v>993</v>
      </c>
      <c r="F2" s="10"/>
    </row>
    <row r="3" spans="1:6" ht="15" customHeight="1" x14ac:dyDescent="0.25">
      <c r="A3" s="151" t="s">
        <v>1042</v>
      </c>
      <c r="B3" s="355" t="s">
        <v>1039</v>
      </c>
      <c r="C3" s="153"/>
      <c r="D3" s="398"/>
      <c r="E3" s="398"/>
      <c r="F3" s="10"/>
    </row>
    <row r="4" spans="1:6" ht="15" customHeight="1" x14ac:dyDescent="0.25">
      <c r="A4" s="154" t="s">
        <v>1043</v>
      </c>
      <c r="B4" s="120" t="s">
        <v>1040</v>
      </c>
      <c r="C4" s="396"/>
      <c r="D4" s="156"/>
      <c r="E4" s="156"/>
      <c r="F4" s="10"/>
    </row>
    <row r="5" spans="1:6" ht="15" customHeight="1" x14ac:dyDescent="0.25">
      <c r="A5" s="151" t="s">
        <v>1044</v>
      </c>
      <c r="B5" s="119" t="s">
        <v>1041</v>
      </c>
      <c r="C5" s="397"/>
      <c r="D5" s="156"/>
      <c r="E5" s="156"/>
      <c r="F5" s="10"/>
    </row>
    <row r="6" spans="1:6" ht="15" customHeight="1" x14ac:dyDescent="0.25">
      <c r="A6" s="151" t="s">
        <v>1045</v>
      </c>
      <c r="B6" s="120" t="s">
        <v>1308</v>
      </c>
      <c r="C6" s="397"/>
      <c r="D6" s="156"/>
      <c r="E6" s="156"/>
      <c r="F6" s="10"/>
    </row>
    <row r="7" spans="1:6" ht="15" customHeight="1" x14ac:dyDescent="0.25">
      <c r="A7" s="151" t="s">
        <v>1309</v>
      </c>
      <c r="B7" s="119" t="s">
        <v>1310</v>
      </c>
      <c r="C7" s="397"/>
      <c r="D7" s="156"/>
      <c r="E7" s="156"/>
      <c r="F7" s="10"/>
    </row>
    <row r="8" spans="1:6" ht="15" customHeight="1" x14ac:dyDescent="0.25">
      <c r="A8" s="151" t="s">
        <v>1046</v>
      </c>
      <c r="B8" s="120" t="s">
        <v>1311</v>
      </c>
      <c r="C8" s="397"/>
      <c r="D8" s="156"/>
      <c r="E8" s="156"/>
      <c r="F8" s="10"/>
    </row>
    <row r="9" spans="1:6" ht="15" customHeight="1" x14ac:dyDescent="0.25">
      <c r="A9" s="151" t="s">
        <v>1047</v>
      </c>
      <c r="B9" s="119" t="s">
        <v>1312</v>
      </c>
      <c r="C9" s="397"/>
      <c r="D9" s="435"/>
      <c r="E9" s="156"/>
      <c r="F9" s="10"/>
    </row>
    <row r="10" spans="1:6" ht="15" customHeight="1" x14ac:dyDescent="0.25">
      <c r="A10" s="151" t="s">
        <v>1361</v>
      </c>
      <c r="B10" s="120" t="s">
        <v>1313</v>
      </c>
      <c r="C10" s="397"/>
      <c r="D10" s="155"/>
      <c r="E10" s="156"/>
      <c r="F10" s="10"/>
    </row>
    <row r="11" spans="1:6" ht="15" customHeight="1" x14ac:dyDescent="0.25">
      <c r="A11" s="151" t="s">
        <v>1362</v>
      </c>
      <c r="B11" s="119" t="s">
        <v>1314</v>
      </c>
      <c r="C11" s="397"/>
      <c r="D11" s="405"/>
      <c r="E11" s="408"/>
      <c r="F11" s="10"/>
    </row>
    <row r="12" spans="1:6" ht="15" customHeight="1" x14ac:dyDescent="0.25">
      <c r="A12" s="151" t="s">
        <v>1048</v>
      </c>
      <c r="B12" s="120" t="s">
        <v>1315</v>
      </c>
      <c r="C12" s="397"/>
      <c r="D12" s="405"/>
      <c r="E12" s="408"/>
      <c r="F12" s="10"/>
    </row>
    <row r="13" spans="1:6" ht="15" customHeight="1" x14ac:dyDescent="0.25">
      <c r="A13" s="151" t="s">
        <v>1049</v>
      </c>
      <c r="B13" s="119" t="s">
        <v>1316</v>
      </c>
      <c r="C13" s="156"/>
      <c r="D13" s="406"/>
      <c r="E13" s="397"/>
      <c r="F13" s="10"/>
    </row>
    <row r="14" spans="1:6" ht="15" customHeight="1" x14ac:dyDescent="0.25">
      <c r="A14" s="154" t="s">
        <v>1299</v>
      </c>
      <c r="B14" s="120" t="s">
        <v>1317</v>
      </c>
      <c r="C14" s="397"/>
      <c r="D14" s="156"/>
      <c r="E14" s="156"/>
      <c r="F14" s="10"/>
    </row>
    <row r="15" spans="1:6" ht="15" customHeight="1" x14ac:dyDescent="0.25">
      <c r="A15" s="151" t="s">
        <v>1300</v>
      </c>
      <c r="B15" s="119" t="s">
        <v>1318</v>
      </c>
      <c r="C15" s="397"/>
      <c r="D15" s="156"/>
      <c r="E15" s="156"/>
      <c r="F15" s="10"/>
    </row>
    <row r="16" spans="1:6" ht="15" customHeight="1" x14ac:dyDescent="0.25">
      <c r="A16" s="154" t="s">
        <v>1301</v>
      </c>
      <c r="B16" s="120" t="s">
        <v>1319</v>
      </c>
      <c r="C16" s="397"/>
      <c r="D16" s="408"/>
      <c r="E16" s="408"/>
      <c r="F16" s="10"/>
    </row>
    <row r="17" spans="1:6" ht="15" customHeight="1" x14ac:dyDescent="0.25">
      <c r="A17" s="151" t="s">
        <v>1050</v>
      </c>
      <c r="B17" s="119" t="s">
        <v>1320</v>
      </c>
      <c r="C17" s="397"/>
      <c r="D17" s="408"/>
      <c r="E17" s="408"/>
      <c r="F17" s="10"/>
    </row>
    <row r="18" spans="1:6" ht="15" customHeight="1" x14ac:dyDescent="0.25">
      <c r="A18" s="154" t="s">
        <v>1051</v>
      </c>
      <c r="B18" s="120" t="s">
        <v>1321</v>
      </c>
      <c r="C18" s="392"/>
      <c r="D18" s="407"/>
      <c r="E18" s="397"/>
      <c r="F18" s="10"/>
    </row>
    <row r="19" spans="1:6" ht="15" customHeight="1" x14ac:dyDescent="0.25">
      <c r="A19" s="151" t="s">
        <v>1302</v>
      </c>
      <c r="B19" s="119" t="s">
        <v>1323</v>
      </c>
      <c r="C19" s="397"/>
      <c r="D19" s="405"/>
      <c r="E19" s="408"/>
      <c r="F19" s="10"/>
    </row>
    <row r="20" spans="1:6" ht="15" customHeight="1" x14ac:dyDescent="0.25">
      <c r="A20" s="154" t="s">
        <v>1303</v>
      </c>
      <c r="B20" s="120" t="s">
        <v>1324</v>
      </c>
      <c r="C20" s="397"/>
      <c r="D20" s="405"/>
      <c r="E20" s="408"/>
      <c r="F20" s="10"/>
    </row>
    <row r="21" spans="1:6" ht="15" customHeight="1" x14ac:dyDescent="0.25">
      <c r="A21" s="151" t="s">
        <v>1304</v>
      </c>
      <c r="B21" s="119" t="s">
        <v>1325</v>
      </c>
      <c r="C21" s="397"/>
      <c r="D21" s="155"/>
      <c r="E21" s="156"/>
      <c r="F21" s="10"/>
    </row>
    <row r="22" spans="1:6" ht="15" customHeight="1" x14ac:dyDescent="0.25">
      <c r="A22" s="154" t="s">
        <v>1052</v>
      </c>
      <c r="B22" s="120" t="s">
        <v>1331</v>
      </c>
      <c r="C22" s="397"/>
      <c r="D22" s="155"/>
      <c r="E22" s="156"/>
      <c r="F22" s="10"/>
    </row>
    <row r="23" spans="1:6" ht="15" customHeight="1" x14ac:dyDescent="0.25">
      <c r="A23" s="158" t="s">
        <v>1053</v>
      </c>
      <c r="B23" s="119" t="s">
        <v>1322</v>
      </c>
      <c r="C23" s="156"/>
      <c r="D23" s="407"/>
      <c r="E23" s="397"/>
      <c r="F23" s="10"/>
    </row>
    <row r="24" spans="1:6" ht="15" customHeight="1" x14ac:dyDescent="0.25">
      <c r="A24" s="354" t="s">
        <v>1305</v>
      </c>
      <c r="B24" s="120" t="s">
        <v>1326</v>
      </c>
      <c r="C24" s="397"/>
      <c r="D24" s="405"/>
      <c r="E24" s="408"/>
      <c r="F24" s="10"/>
    </row>
    <row r="25" spans="1:6" ht="15" customHeight="1" x14ac:dyDescent="0.25">
      <c r="A25" s="354" t="s">
        <v>1306</v>
      </c>
      <c r="B25" s="119" t="s">
        <v>1327</v>
      </c>
      <c r="C25" s="397"/>
      <c r="D25" s="405"/>
      <c r="E25" s="408"/>
      <c r="F25" s="10"/>
    </row>
    <row r="26" spans="1:6" ht="15" customHeight="1" x14ac:dyDescent="0.25">
      <c r="A26" s="151" t="s">
        <v>1307</v>
      </c>
      <c r="B26" s="120" t="s">
        <v>1328</v>
      </c>
      <c r="C26" s="397"/>
      <c r="D26" s="155"/>
      <c r="E26" s="156"/>
      <c r="F26" s="10"/>
    </row>
    <row r="27" spans="1:6" ht="15" customHeight="1" thickBot="1" x14ac:dyDescent="0.3">
      <c r="A27" s="163" t="s">
        <v>1054</v>
      </c>
      <c r="B27" s="164" t="s">
        <v>1332</v>
      </c>
      <c r="C27" s="409"/>
      <c r="D27" s="410"/>
      <c r="E27" s="175"/>
      <c r="F27" s="10"/>
    </row>
    <row r="28" spans="1:6" ht="15" customHeight="1" x14ac:dyDescent="0.25">
      <c r="A28" s="10"/>
      <c r="B28" s="10"/>
      <c r="C28" s="10"/>
      <c r="D28" s="10"/>
      <c r="E28" s="10"/>
      <c r="F28" s="10"/>
    </row>
    <row r="32" spans="1:6" ht="15" customHeight="1" x14ac:dyDescent="0.25">
      <c r="C32" s="27"/>
    </row>
  </sheetData>
  <sheetProtection sheet="1" objects="1" scenarios="1" formatCells="0" formatColumns="0" formatRows="0" selectLockedCells="1"/>
  <conditionalFormatting sqref="D4:E12">
    <cfRule type="expression" dxfId="9" priority="8">
      <formula>IF($C$3="LCR: N",D4=0,FALSE)</formula>
    </cfRule>
    <cfRule type="expression" dxfId="8" priority="20">
      <formula>IF($C$3="LCR: N",D4&lt;&gt;0,FALSE)</formula>
    </cfRule>
  </conditionalFormatting>
  <conditionalFormatting sqref="D19:E22">
    <cfRule type="expression" dxfId="7" priority="4">
      <formula>IF($C$18="",D19=0,FALSE)</formula>
    </cfRule>
    <cfRule type="expression" dxfId="6" priority="12">
      <formula>IF($C$18=0,D19&lt;&gt;0,FALSE)</formula>
    </cfRule>
  </conditionalFormatting>
  <conditionalFormatting sqref="D24:E27">
    <cfRule type="expression" dxfId="5" priority="3">
      <formula>IF($C$23="",D24=0,FALSE)</formula>
    </cfRule>
    <cfRule type="expression" dxfId="4" priority="11">
      <formula>IF($C$23=0,D24&lt;&gt;0,FALSE)</formula>
    </cfRule>
  </conditionalFormatting>
  <conditionalFormatting sqref="D16:E17">
    <cfRule type="expression" dxfId="3" priority="1">
      <formula>IF($C$3="LCR: N",D16=0,FALSE)</formula>
    </cfRule>
    <cfRule type="expression" dxfId="2" priority="2">
      <formula>IF($C$3="LCR: N",D16&lt;&gt;0,FALSE)</formula>
    </cfRule>
  </conditionalFormatting>
  <conditionalFormatting sqref="D14:E17">
    <cfRule type="expression" dxfId="1" priority="5">
      <formula>IF($C$13="NSFR: N",D14=0,FALSE)</formula>
    </cfRule>
    <cfRule type="expression" dxfId="0" priority="6">
      <formula>IF($C$13="NSFR: N",D14&lt;&gt;0,FALSE)</formula>
    </cfRule>
  </conditionalFormatting>
  <dataValidations xWindow="802" yWindow="484" count="7">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D21:E22 D4:E10 D26:E27 D14:E15">
      <formula1>-1000000000</formula1>
      <formula2>1000000000</formula2>
    </dataValidation>
    <dataValidation type="list" allowBlank="1" showInputMessage="1" showErrorMessage="1" errorTitle="Invalid response" error="Enter either LCR: Y or LCR: N" promptTitle="OIB status" prompt="Is OIB subject to the LCR by its home country supervisor?_x000a_Enter:_x000a_if yes - LCR: Y_x000a_If not - LCR: N_x000a_Leave 'Amount 1' &amp; 'Amount 2' blank if you entered LCR: N_x000a_" sqref="C3">
      <formula1>"LCR: Y, LCR: N"</formula1>
    </dataValidation>
    <dataValidation type="list" allowBlank="1" showInputMessage="1" showErrorMessage="1" errorTitle="Invalid response" error="Enter either NSFR: Y or NSFR: N" promptTitle="OIB status" prompt="Is OIB subject to the NSFR by its home country supervisor?_x000a_Enter:_x000a_if yes - NSFR: Y_x000a_If not - NSFR: N_x000a_Leave 'Amount 1' &amp; 'Amount 2' blank if you entered NSFR: N" sqref="C13">
      <formula1>"NSFR: Y, NSFR: N"</formula1>
    </dataValidation>
    <dataValidation type="textLength" operator="notEqual" allowBlank="1" showInputMessage="1" showErrorMessage="1" errorTitle="Invalid input" error="Must enter the name of Metric 1 or N/A" promptTitle="Metric 1 name" prompt="Enter the name of Metric 1 or type N/A" sqref="C18">
      <formula1>0</formula1>
    </dataValidation>
    <dataValidation type="textLength" operator="notEqual" allowBlank="1" showInputMessage="1" showErrorMessage="1" errorTitle="Invalid input" error="Must enter the name of Metric 2 or N/A" promptTitle="Metric 2 name" prompt="Enter the name of Metric 2 or type N/A" sqref="C23">
      <formula1>0</formula1>
    </dataValidation>
    <dataValidation type="decimal" allowBlank="1" showInputMessage="1" showErrorMessage="1" errorTitle="Invalid percentage" error="outside permitted range of_x000a_0 to +1,000%" promptTitle="Percentage in range" prompt="Must be a percentage between 0 and 1,000% - enter 1,000% if exceeds maximum" sqref="D24:E25 D11:E12 D19:E20">
      <formula1>0</formula1>
      <formula2>10</formula2>
    </dataValidation>
    <dataValidation type="decimal" allowBlank="1" showInputMessage="1" showErrorMessage="1" errorTitle="Invalid percentage" error="outside permitted range of_x000a_0 to +1,000%" promptTitle="Percentage in range" prompt="Must be a percentage between 0 and -1,000% - enter 1,000% if exceeds maximum" sqref="D16:E17">
      <formula1>0</formula1>
      <formula2>10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autoPageBreaks="0"/>
  </sheetPr>
  <dimension ref="A1:E72"/>
  <sheetViews>
    <sheetView topLeftCell="A43" zoomScaleNormal="100" workbookViewId="0">
      <selection activeCell="C26" sqref="C26"/>
    </sheetView>
  </sheetViews>
  <sheetFormatPr defaultRowHeight="15" customHeight="1" x14ac:dyDescent="0.25"/>
  <cols>
    <col min="1" max="1" width="9.140625" style="27"/>
    <col min="2" max="2" width="86.28515625" style="27" bestFit="1" customWidth="1"/>
    <col min="3" max="3" width="20.5703125" style="71" customWidth="1"/>
    <col min="4" max="4" width="14.85546875" style="27" bestFit="1" customWidth="1"/>
    <col min="5" max="16384" width="9.140625" style="27"/>
  </cols>
  <sheetData>
    <row r="1" spans="1:5" ht="15" customHeight="1" thickBot="1" x14ac:dyDescent="0.3">
      <c r="A1" s="1" t="s">
        <v>0</v>
      </c>
      <c r="B1" s="2" t="s">
        <v>1</v>
      </c>
      <c r="C1" s="26"/>
      <c r="D1" s="3"/>
      <c r="E1" s="3"/>
    </row>
    <row r="2" spans="1:5" ht="15" customHeight="1" thickBot="1" x14ac:dyDescent="0.3">
      <c r="A2" s="28" t="s">
        <v>13</v>
      </c>
      <c r="B2" s="29" t="s">
        <v>14</v>
      </c>
      <c r="C2" s="30" t="s">
        <v>15</v>
      </c>
      <c r="D2" s="31" t="s">
        <v>128</v>
      </c>
      <c r="E2" s="32"/>
    </row>
    <row r="3" spans="1:5" ht="15" customHeight="1" x14ac:dyDescent="0.25">
      <c r="A3" s="33" t="s">
        <v>16</v>
      </c>
      <c r="B3" s="34" t="s">
        <v>17</v>
      </c>
      <c r="C3" s="35"/>
      <c r="D3" s="39" t="s">
        <v>154</v>
      </c>
      <c r="E3" s="32"/>
    </row>
    <row r="4" spans="1:5" ht="15" customHeight="1" x14ac:dyDescent="0.25">
      <c r="A4" s="36" t="s">
        <v>19</v>
      </c>
      <c r="B4" s="37" t="s">
        <v>20</v>
      </c>
      <c r="C4" s="38"/>
      <c r="D4" s="39" t="s">
        <v>154</v>
      </c>
      <c r="E4" s="32"/>
    </row>
    <row r="5" spans="1:5" ht="15" customHeight="1" thickBot="1" x14ac:dyDescent="0.3">
      <c r="A5" s="40" t="s">
        <v>21</v>
      </c>
      <c r="B5" s="41" t="s">
        <v>22</v>
      </c>
      <c r="C5" s="42"/>
      <c r="D5" s="39" t="s">
        <v>154</v>
      </c>
      <c r="E5" s="32"/>
    </row>
    <row r="6" spans="1:5" ht="15" customHeight="1" thickBot="1" x14ac:dyDescent="0.3">
      <c r="A6" s="28" t="s">
        <v>23</v>
      </c>
      <c r="B6" s="29" t="s">
        <v>24</v>
      </c>
      <c r="C6" s="43">
        <f>SUM(C3:C5)</f>
        <v>0</v>
      </c>
      <c r="D6" s="39"/>
      <c r="E6" s="32"/>
    </row>
    <row r="7" spans="1:5" ht="15" customHeight="1" x14ac:dyDescent="0.25">
      <c r="A7" s="33" t="s">
        <v>25</v>
      </c>
      <c r="B7" s="46" t="s">
        <v>26</v>
      </c>
      <c r="C7" s="35"/>
      <c r="D7" s="39" t="s">
        <v>16</v>
      </c>
      <c r="E7" s="32"/>
    </row>
    <row r="8" spans="1:5" ht="15" customHeight="1" x14ac:dyDescent="0.25">
      <c r="A8" s="36" t="s">
        <v>28</v>
      </c>
      <c r="B8" s="37" t="s">
        <v>29</v>
      </c>
      <c r="C8" s="38"/>
      <c r="D8" s="39" t="s">
        <v>16</v>
      </c>
      <c r="E8" s="32"/>
    </row>
    <row r="9" spans="1:5" ht="15" customHeight="1" x14ac:dyDescent="0.25">
      <c r="A9" s="36" t="s">
        <v>30</v>
      </c>
      <c r="B9" s="37" t="s">
        <v>31</v>
      </c>
      <c r="C9" s="38"/>
      <c r="D9" s="39" t="s">
        <v>135</v>
      </c>
      <c r="E9" s="32"/>
    </row>
    <row r="10" spans="1:5" ht="15" customHeight="1" thickBot="1" x14ac:dyDescent="0.3">
      <c r="A10" s="40" t="s">
        <v>32</v>
      </c>
      <c r="B10" s="41" t="s">
        <v>33</v>
      </c>
      <c r="C10" s="42"/>
      <c r="D10" s="39" t="s">
        <v>135</v>
      </c>
      <c r="E10" s="32"/>
    </row>
    <row r="11" spans="1:5" ht="15" customHeight="1" thickBot="1" x14ac:dyDescent="0.3">
      <c r="A11" s="47" t="s">
        <v>34</v>
      </c>
      <c r="B11" s="48" t="s">
        <v>35</v>
      </c>
      <c r="C11" s="43">
        <f>SUM(C7:C10)</f>
        <v>0</v>
      </c>
      <c r="D11" s="39"/>
      <c r="E11" s="32"/>
    </row>
    <row r="12" spans="1:5" ht="15" customHeight="1" x14ac:dyDescent="0.25">
      <c r="A12" s="49" t="s">
        <v>36</v>
      </c>
      <c r="B12" s="50" t="s">
        <v>37</v>
      </c>
      <c r="C12" s="35"/>
      <c r="D12" s="39" t="s">
        <v>19</v>
      </c>
      <c r="E12" s="32"/>
    </row>
    <row r="13" spans="1:5" ht="15" customHeight="1" x14ac:dyDescent="0.25">
      <c r="A13" s="36" t="s">
        <v>39</v>
      </c>
      <c r="B13" s="37" t="s">
        <v>40</v>
      </c>
      <c r="C13" s="38"/>
      <c r="D13" s="39" t="s">
        <v>21</v>
      </c>
      <c r="E13" s="32"/>
    </row>
    <row r="14" spans="1:5" ht="15" customHeight="1" x14ac:dyDescent="0.25">
      <c r="A14" s="36" t="s">
        <v>42</v>
      </c>
      <c r="B14" s="37" t="s">
        <v>43</v>
      </c>
      <c r="C14" s="38"/>
      <c r="D14" s="39" t="s">
        <v>130</v>
      </c>
      <c r="E14" s="32"/>
    </row>
    <row r="15" spans="1:5" ht="15" customHeight="1" x14ac:dyDescent="0.25">
      <c r="A15" s="36" t="s">
        <v>44</v>
      </c>
      <c r="B15" s="37" t="s">
        <v>45</v>
      </c>
      <c r="C15" s="38"/>
      <c r="D15" s="39" t="s">
        <v>130</v>
      </c>
      <c r="E15" s="32"/>
    </row>
    <row r="16" spans="1:5" ht="15" customHeight="1" x14ac:dyDescent="0.25">
      <c r="A16" s="36" t="s">
        <v>46</v>
      </c>
      <c r="B16" s="37" t="s">
        <v>47</v>
      </c>
      <c r="C16" s="38"/>
      <c r="D16" s="39" t="s">
        <v>130</v>
      </c>
      <c r="E16" s="32"/>
    </row>
    <row r="17" spans="1:5" ht="15" customHeight="1" thickBot="1" x14ac:dyDescent="0.3">
      <c r="A17" s="53" t="s">
        <v>48</v>
      </c>
      <c r="B17" s="54" t="s">
        <v>49</v>
      </c>
      <c r="C17" s="42"/>
      <c r="D17" s="39" t="s">
        <v>130</v>
      </c>
      <c r="E17" s="32"/>
    </row>
    <row r="18" spans="1:5" ht="15" customHeight="1" thickBot="1" x14ac:dyDescent="0.3">
      <c r="A18" s="55" t="s">
        <v>51</v>
      </c>
      <c r="B18" s="56" t="s">
        <v>52</v>
      </c>
      <c r="C18" s="57">
        <f>SUM(C14:C17)</f>
        <v>0</v>
      </c>
      <c r="D18" s="39"/>
      <c r="E18" s="32"/>
    </row>
    <row r="19" spans="1:5" ht="15" customHeight="1" x14ac:dyDescent="0.25">
      <c r="A19" s="33" t="s">
        <v>53</v>
      </c>
      <c r="B19" s="34" t="s">
        <v>54</v>
      </c>
      <c r="C19" s="35"/>
      <c r="D19" s="39" t="s">
        <v>133</v>
      </c>
      <c r="E19" s="32"/>
    </row>
    <row r="20" spans="1:5" ht="15" customHeight="1" x14ac:dyDescent="0.25">
      <c r="A20" s="36" t="s">
        <v>55</v>
      </c>
      <c r="B20" s="37" t="s">
        <v>56</v>
      </c>
      <c r="C20" s="38"/>
      <c r="D20" s="39" t="s">
        <v>133</v>
      </c>
      <c r="E20" s="32"/>
    </row>
    <row r="21" spans="1:5" ht="15" customHeight="1" thickBot="1" x14ac:dyDescent="0.3">
      <c r="A21" s="40" t="s">
        <v>57</v>
      </c>
      <c r="B21" s="41" t="s">
        <v>58</v>
      </c>
      <c r="C21" s="42"/>
      <c r="D21" s="39" t="s">
        <v>133</v>
      </c>
      <c r="E21" s="32"/>
    </row>
    <row r="22" spans="1:5" ht="15" customHeight="1" thickBot="1" x14ac:dyDescent="0.3">
      <c r="A22" s="58" t="s">
        <v>59</v>
      </c>
      <c r="B22" s="59" t="s">
        <v>928</v>
      </c>
      <c r="C22" s="57">
        <f>SUM(C19:C21)</f>
        <v>0</v>
      </c>
      <c r="D22" s="39"/>
      <c r="E22" s="32"/>
    </row>
    <row r="23" spans="1:5" ht="15" customHeight="1" x14ac:dyDescent="0.25">
      <c r="A23" s="33" t="s">
        <v>60</v>
      </c>
      <c r="B23" s="34" t="s">
        <v>911</v>
      </c>
      <c r="C23" s="35"/>
      <c r="D23" s="39" t="s">
        <v>133</v>
      </c>
      <c r="E23" s="32"/>
    </row>
    <row r="24" spans="1:5" ht="15" customHeight="1" x14ac:dyDescent="0.25">
      <c r="A24" s="36" t="s">
        <v>61</v>
      </c>
      <c r="B24" s="37" t="s">
        <v>912</v>
      </c>
      <c r="C24" s="38"/>
      <c r="D24" s="39" t="s">
        <v>133</v>
      </c>
      <c r="E24" s="32"/>
    </row>
    <row r="25" spans="1:5" ht="15" customHeight="1" x14ac:dyDescent="0.25">
      <c r="A25" s="36" t="s">
        <v>62</v>
      </c>
      <c r="B25" s="37" t="s">
        <v>913</v>
      </c>
      <c r="C25" s="38"/>
      <c r="D25" s="39" t="s">
        <v>133</v>
      </c>
      <c r="E25" s="32"/>
    </row>
    <row r="26" spans="1:5" ht="15" customHeight="1" x14ac:dyDescent="0.25">
      <c r="A26" s="36" t="s">
        <v>64</v>
      </c>
      <c r="B26" s="37" t="s">
        <v>914</v>
      </c>
      <c r="C26" s="38"/>
      <c r="D26" s="39" t="s">
        <v>133</v>
      </c>
      <c r="E26" s="32"/>
    </row>
    <row r="27" spans="1:5" ht="15" customHeight="1" x14ac:dyDescent="0.25">
      <c r="A27" s="36" t="s">
        <v>65</v>
      </c>
      <c r="B27" s="37" t="s">
        <v>915</v>
      </c>
      <c r="C27" s="38"/>
      <c r="D27" s="39" t="s">
        <v>133</v>
      </c>
      <c r="E27" s="32"/>
    </row>
    <row r="28" spans="1:5" ht="15" customHeight="1" x14ac:dyDescent="0.25">
      <c r="A28" s="36" t="s">
        <v>66</v>
      </c>
      <c r="B28" s="37" t="s">
        <v>916</v>
      </c>
      <c r="C28" s="38"/>
      <c r="D28" s="39" t="s">
        <v>133</v>
      </c>
      <c r="E28" s="32"/>
    </row>
    <row r="29" spans="1:5" ht="15" customHeight="1" x14ac:dyDescent="0.25">
      <c r="A29" s="36" t="s">
        <v>67</v>
      </c>
      <c r="B29" s="37" t="s">
        <v>917</v>
      </c>
      <c r="C29" s="38"/>
      <c r="D29" s="39" t="s">
        <v>133</v>
      </c>
      <c r="E29" s="32"/>
    </row>
    <row r="30" spans="1:5" ht="15" customHeight="1" thickBot="1" x14ac:dyDescent="0.3">
      <c r="A30" s="40" t="s">
        <v>68</v>
      </c>
      <c r="B30" s="41" t="s">
        <v>918</v>
      </c>
      <c r="C30" s="42"/>
      <c r="D30" s="39" t="s">
        <v>133</v>
      </c>
      <c r="E30" s="32"/>
    </row>
    <row r="31" spans="1:5" ht="15" customHeight="1" thickBot="1" x14ac:dyDescent="0.3">
      <c r="A31" s="58" t="s">
        <v>69</v>
      </c>
      <c r="B31" s="59" t="s">
        <v>919</v>
      </c>
      <c r="C31" s="61">
        <f>SUM(C23:C30)</f>
        <v>0</v>
      </c>
      <c r="D31" s="39"/>
      <c r="E31" s="32"/>
    </row>
    <row r="32" spans="1:5" ht="15" customHeight="1" thickBot="1" x14ac:dyDescent="0.3">
      <c r="A32" s="28" t="s">
        <v>70</v>
      </c>
      <c r="B32" s="29" t="s">
        <v>71</v>
      </c>
      <c r="C32" s="62">
        <f>SUM(C12:C13,C18,C22,C31)</f>
        <v>0</v>
      </c>
      <c r="D32" s="39"/>
      <c r="E32" s="32"/>
    </row>
    <row r="33" spans="1:5" ht="15" customHeight="1" x14ac:dyDescent="0.25">
      <c r="A33" s="36" t="s">
        <v>72</v>
      </c>
      <c r="B33" s="265" t="s">
        <v>929</v>
      </c>
      <c r="C33" s="35"/>
      <c r="D33" s="39" t="s">
        <v>16</v>
      </c>
      <c r="E33" s="32"/>
    </row>
    <row r="34" spans="1:5" ht="15" customHeight="1" x14ac:dyDescent="0.25">
      <c r="A34" s="36" t="s">
        <v>73</v>
      </c>
      <c r="B34" s="265" t="s">
        <v>930</v>
      </c>
      <c r="C34" s="38"/>
      <c r="D34" s="39" t="s">
        <v>136</v>
      </c>
      <c r="E34" s="32"/>
    </row>
    <row r="35" spans="1:5" ht="15" customHeight="1" x14ac:dyDescent="0.25">
      <c r="A35" s="36" t="s">
        <v>74</v>
      </c>
      <c r="B35" s="265" t="s">
        <v>931</v>
      </c>
      <c r="C35" s="38"/>
      <c r="D35" s="39" t="s">
        <v>136</v>
      </c>
      <c r="E35" s="32"/>
    </row>
    <row r="36" spans="1:5" ht="15" customHeight="1" x14ac:dyDescent="0.25">
      <c r="A36" s="36" t="s">
        <v>75</v>
      </c>
      <c r="B36" s="265" t="s">
        <v>932</v>
      </c>
      <c r="C36" s="38"/>
      <c r="D36" s="39" t="s">
        <v>136</v>
      </c>
      <c r="E36" s="32"/>
    </row>
    <row r="37" spans="1:5" ht="15" customHeight="1" x14ac:dyDescent="0.25">
      <c r="A37" s="36" t="s">
        <v>76</v>
      </c>
      <c r="B37" s="265" t="s">
        <v>933</v>
      </c>
      <c r="C37" s="38"/>
      <c r="D37" s="39" t="s">
        <v>136</v>
      </c>
      <c r="E37" s="32"/>
    </row>
    <row r="38" spans="1:5" ht="15" customHeight="1" x14ac:dyDescent="0.25">
      <c r="A38" s="36" t="s">
        <v>78</v>
      </c>
      <c r="B38" s="265" t="s">
        <v>934</v>
      </c>
      <c r="C38" s="38"/>
      <c r="D38" s="39" t="s">
        <v>153</v>
      </c>
      <c r="E38" s="32"/>
    </row>
    <row r="39" spans="1:5" ht="15" customHeight="1" thickBot="1" x14ac:dyDescent="0.3">
      <c r="A39" s="40" t="s">
        <v>79</v>
      </c>
      <c r="B39" s="272" t="s">
        <v>935</v>
      </c>
      <c r="C39" s="42"/>
      <c r="D39" s="39" t="s">
        <v>136</v>
      </c>
      <c r="E39" s="32"/>
    </row>
    <row r="40" spans="1:5" ht="15" customHeight="1" thickBot="1" x14ac:dyDescent="0.3">
      <c r="A40" s="28" t="s">
        <v>80</v>
      </c>
      <c r="B40" s="29" t="s">
        <v>81</v>
      </c>
      <c r="C40" s="64">
        <f>SUM(C33:C39)</f>
        <v>0</v>
      </c>
      <c r="D40" s="39"/>
      <c r="E40" s="32"/>
    </row>
    <row r="41" spans="1:5" ht="15" customHeight="1" x14ac:dyDescent="0.25">
      <c r="A41" s="36" t="s">
        <v>82</v>
      </c>
      <c r="B41" s="265" t="s">
        <v>936</v>
      </c>
      <c r="C41" s="35"/>
      <c r="D41" s="39" t="s">
        <v>154</v>
      </c>
      <c r="E41" s="32"/>
    </row>
    <row r="42" spans="1:5" ht="15" customHeight="1" x14ac:dyDescent="0.25">
      <c r="A42" s="36" t="s">
        <v>83</v>
      </c>
      <c r="B42" s="265" t="s">
        <v>937</v>
      </c>
      <c r="C42" s="38"/>
      <c r="D42" s="39" t="s">
        <v>154</v>
      </c>
      <c r="E42" s="32"/>
    </row>
    <row r="43" spans="1:5" ht="15" customHeight="1" x14ac:dyDescent="0.25">
      <c r="A43" s="36" t="s">
        <v>84</v>
      </c>
      <c r="B43" s="265" t="s">
        <v>938</v>
      </c>
      <c r="C43" s="38"/>
      <c r="D43" s="39" t="s">
        <v>154</v>
      </c>
      <c r="E43" s="32"/>
    </row>
    <row r="44" spans="1:5" ht="15" customHeight="1" x14ac:dyDescent="0.25">
      <c r="A44" s="36" t="s">
        <v>85</v>
      </c>
      <c r="B44" s="265" t="s">
        <v>939</v>
      </c>
      <c r="C44" s="38"/>
      <c r="D44" s="39" t="s">
        <v>154</v>
      </c>
      <c r="E44" s="32"/>
    </row>
    <row r="45" spans="1:5" ht="15" customHeight="1" x14ac:dyDescent="0.25">
      <c r="A45" s="36" t="s">
        <v>86</v>
      </c>
      <c r="B45" s="265" t="s">
        <v>940</v>
      </c>
      <c r="C45" s="38"/>
      <c r="D45" s="39" t="s">
        <v>154</v>
      </c>
      <c r="E45" s="32"/>
    </row>
    <row r="46" spans="1:5" ht="15" customHeight="1" x14ac:dyDescent="0.25">
      <c r="A46" s="36" t="s">
        <v>87</v>
      </c>
      <c r="B46" s="265" t="s">
        <v>941</v>
      </c>
      <c r="C46" s="38"/>
      <c r="D46" s="39" t="s">
        <v>154</v>
      </c>
      <c r="E46" s="32"/>
    </row>
    <row r="47" spans="1:5" ht="15" customHeight="1" x14ac:dyDescent="0.25">
      <c r="A47" s="36" t="s">
        <v>88</v>
      </c>
      <c r="B47" s="265" t="s">
        <v>942</v>
      </c>
      <c r="C47" s="38"/>
      <c r="D47" s="39" t="s">
        <v>154</v>
      </c>
      <c r="E47" s="32"/>
    </row>
    <row r="48" spans="1:5" ht="15" customHeight="1" x14ac:dyDescent="0.25">
      <c r="A48" s="36" t="s">
        <v>89</v>
      </c>
      <c r="B48" s="265" t="s">
        <v>943</v>
      </c>
      <c r="C48" s="38"/>
      <c r="D48" s="39" t="s">
        <v>154</v>
      </c>
      <c r="E48" s="32"/>
    </row>
    <row r="49" spans="1:5" ht="15" customHeight="1" x14ac:dyDescent="0.25">
      <c r="A49" s="36" t="s">
        <v>90</v>
      </c>
      <c r="B49" s="265" t="s">
        <v>944</v>
      </c>
      <c r="C49" s="38"/>
      <c r="D49" s="39" t="s">
        <v>154</v>
      </c>
      <c r="E49" s="32"/>
    </row>
    <row r="50" spans="1:5" ht="15" customHeight="1" x14ac:dyDescent="0.25">
      <c r="A50" s="36" t="s">
        <v>91</v>
      </c>
      <c r="B50" s="265" t="s">
        <v>945</v>
      </c>
      <c r="C50" s="38"/>
      <c r="D50" s="39" t="s">
        <v>154</v>
      </c>
      <c r="E50" s="32"/>
    </row>
    <row r="51" spans="1:5" ht="15" customHeight="1" x14ac:dyDescent="0.25">
      <c r="A51" s="36" t="s">
        <v>92</v>
      </c>
      <c r="B51" s="265" t="s">
        <v>946</v>
      </c>
      <c r="C51" s="38"/>
      <c r="D51" s="39" t="s">
        <v>154</v>
      </c>
      <c r="E51" s="32"/>
    </row>
    <row r="52" spans="1:5" ht="15" customHeight="1" x14ac:dyDescent="0.25">
      <c r="A52" s="36" t="s">
        <v>93</v>
      </c>
      <c r="B52" s="265" t="s">
        <v>947</v>
      </c>
      <c r="C52" s="38"/>
      <c r="D52" s="39" t="s">
        <v>154</v>
      </c>
      <c r="E52" s="32"/>
    </row>
    <row r="53" spans="1:5" ht="15" customHeight="1" thickBot="1" x14ac:dyDescent="0.3">
      <c r="A53" s="40" t="s">
        <v>94</v>
      </c>
      <c r="B53" s="272" t="s">
        <v>948</v>
      </c>
      <c r="C53" s="42"/>
      <c r="D53" s="39" t="s">
        <v>154</v>
      </c>
      <c r="E53" s="32"/>
    </row>
    <row r="54" spans="1:5" ht="15" customHeight="1" thickBot="1" x14ac:dyDescent="0.3">
      <c r="A54" s="28" t="s">
        <v>95</v>
      </c>
      <c r="B54" s="29" t="s">
        <v>96</v>
      </c>
      <c r="C54" s="62">
        <f>SUM(C41:C53)</f>
        <v>0</v>
      </c>
      <c r="D54" s="39"/>
      <c r="E54" s="32"/>
    </row>
    <row r="55" spans="1:5" ht="15" customHeight="1" x14ac:dyDescent="0.25">
      <c r="A55" s="33" t="s">
        <v>97</v>
      </c>
      <c r="B55" s="34" t="s">
        <v>98</v>
      </c>
      <c r="C55" s="35"/>
      <c r="D55" s="39" t="s">
        <v>154</v>
      </c>
      <c r="E55" s="32"/>
    </row>
    <row r="56" spans="1:5" ht="15" customHeight="1" x14ac:dyDescent="0.25">
      <c r="A56" s="36" t="s">
        <v>99</v>
      </c>
      <c r="B56" s="37" t="s">
        <v>100</v>
      </c>
      <c r="C56" s="38"/>
      <c r="D56" s="39" t="s">
        <v>154</v>
      </c>
      <c r="E56" s="32"/>
    </row>
    <row r="57" spans="1:5" ht="15" customHeight="1" x14ac:dyDescent="0.25">
      <c r="A57" s="36" t="s">
        <v>101</v>
      </c>
      <c r="B57" s="37" t="s">
        <v>102</v>
      </c>
      <c r="C57" s="38"/>
      <c r="D57" s="39" t="s">
        <v>154</v>
      </c>
      <c r="E57" s="32"/>
    </row>
    <row r="58" spans="1:5" ht="15" customHeight="1" x14ac:dyDescent="0.25">
      <c r="A58" s="36" t="s">
        <v>103</v>
      </c>
      <c r="B58" s="37" t="s">
        <v>104</v>
      </c>
      <c r="C58" s="38"/>
      <c r="D58" s="39" t="s">
        <v>154</v>
      </c>
      <c r="E58" s="32"/>
    </row>
    <row r="59" spans="1:5" ht="15" customHeight="1" x14ac:dyDescent="0.25">
      <c r="A59" s="36" t="s">
        <v>105</v>
      </c>
      <c r="B59" s="37" t="s">
        <v>106</v>
      </c>
      <c r="C59" s="38"/>
      <c r="D59" s="39" t="s">
        <v>154</v>
      </c>
      <c r="E59" s="32"/>
    </row>
    <row r="60" spans="1:5" ht="15" customHeight="1" x14ac:dyDescent="0.25">
      <c r="A60" s="36" t="s">
        <v>107</v>
      </c>
      <c r="B60" s="37" t="s">
        <v>108</v>
      </c>
      <c r="C60" s="38"/>
      <c r="D60" s="39" t="s">
        <v>154</v>
      </c>
      <c r="E60" s="32"/>
    </row>
    <row r="61" spans="1:5" ht="15" customHeight="1" x14ac:dyDescent="0.25">
      <c r="A61" s="36" t="s">
        <v>109</v>
      </c>
      <c r="B61" s="37" t="s">
        <v>110</v>
      </c>
      <c r="C61" s="38"/>
      <c r="D61" s="39" t="s">
        <v>154</v>
      </c>
      <c r="E61" s="32"/>
    </row>
    <row r="62" spans="1:5" ht="15" customHeight="1" x14ac:dyDescent="0.25">
      <c r="A62" s="36" t="s">
        <v>111</v>
      </c>
      <c r="B62" s="37" t="s">
        <v>112</v>
      </c>
      <c r="C62" s="38"/>
      <c r="D62" s="39" t="s">
        <v>154</v>
      </c>
      <c r="E62" s="32"/>
    </row>
    <row r="63" spans="1:5" ht="15" customHeight="1" thickBot="1" x14ac:dyDescent="0.3">
      <c r="A63" s="40" t="s">
        <v>113</v>
      </c>
      <c r="B63" s="37" t="s">
        <v>114</v>
      </c>
      <c r="C63" s="42"/>
      <c r="D63" s="39" t="s">
        <v>154</v>
      </c>
      <c r="E63" s="32"/>
    </row>
    <row r="64" spans="1:5" ht="15" customHeight="1" thickBot="1" x14ac:dyDescent="0.3">
      <c r="A64" s="28" t="s">
        <v>115</v>
      </c>
      <c r="B64" s="29" t="s">
        <v>116</v>
      </c>
      <c r="C64" s="43">
        <f>SUM(C55:C63)</f>
        <v>0</v>
      </c>
      <c r="D64" s="39"/>
      <c r="E64" s="32"/>
    </row>
    <row r="65" spans="1:5" ht="15" customHeight="1" x14ac:dyDescent="0.25">
      <c r="A65" s="33" t="s">
        <v>117</v>
      </c>
      <c r="B65" s="34" t="s">
        <v>118</v>
      </c>
      <c r="C65" s="35"/>
      <c r="D65" s="39" t="s">
        <v>154</v>
      </c>
      <c r="E65" s="32"/>
    </row>
    <row r="66" spans="1:5" ht="15" customHeight="1" x14ac:dyDescent="0.25">
      <c r="A66" s="36" t="s">
        <v>119</v>
      </c>
      <c r="B66" s="37" t="s">
        <v>120</v>
      </c>
      <c r="C66" s="38"/>
      <c r="D66" s="39" t="s">
        <v>154</v>
      </c>
      <c r="E66" s="32"/>
    </row>
    <row r="67" spans="1:5" ht="15" customHeight="1" x14ac:dyDescent="0.25">
      <c r="A67" s="36" t="s">
        <v>121</v>
      </c>
      <c r="B67" s="37" t="s">
        <v>122</v>
      </c>
      <c r="C67" s="38"/>
      <c r="D67" s="39" t="s">
        <v>154</v>
      </c>
      <c r="E67" s="32"/>
    </row>
    <row r="68" spans="1:5" ht="15" customHeight="1" x14ac:dyDescent="0.25">
      <c r="A68" s="40" t="s">
        <v>925</v>
      </c>
      <c r="B68" s="41" t="s">
        <v>926</v>
      </c>
      <c r="C68" s="38"/>
      <c r="D68" s="39" t="s">
        <v>154</v>
      </c>
      <c r="E68" s="32"/>
    </row>
    <row r="69" spans="1:5" ht="15" customHeight="1" thickBot="1" x14ac:dyDescent="0.3">
      <c r="A69" s="40" t="s">
        <v>123</v>
      </c>
      <c r="B69" s="41" t="s">
        <v>927</v>
      </c>
      <c r="C69" s="42"/>
      <c r="D69" s="39" t="s">
        <v>154</v>
      </c>
      <c r="E69" s="32"/>
    </row>
    <row r="70" spans="1:5" ht="15" customHeight="1" thickBot="1" x14ac:dyDescent="0.3">
      <c r="A70" s="28" t="s">
        <v>124</v>
      </c>
      <c r="B70" s="29" t="s">
        <v>125</v>
      </c>
      <c r="C70" s="62">
        <f>SUM(C65:C69)</f>
        <v>0</v>
      </c>
      <c r="D70" s="39"/>
      <c r="E70" s="32"/>
    </row>
    <row r="71" spans="1:5" ht="15" customHeight="1" thickBot="1" x14ac:dyDescent="0.3">
      <c r="A71" s="67" t="s">
        <v>126</v>
      </c>
      <c r="B71" s="68" t="s">
        <v>127</v>
      </c>
      <c r="C71" s="69">
        <f>SUM(C6,C11,C32,C40,C54,C64,C70)</f>
        <v>0</v>
      </c>
      <c r="D71" s="39"/>
      <c r="E71" s="32"/>
    </row>
    <row r="72" spans="1:5" ht="15" customHeight="1" x14ac:dyDescent="0.25">
      <c r="A72" s="32"/>
      <c r="B72" s="32"/>
      <c r="C72" s="70"/>
      <c r="D72" s="32"/>
      <c r="E72" s="32"/>
    </row>
  </sheetData>
  <sheetProtection sheet="1" objects="1" scenarios="1" formatCells="0" formatColumns="0" formatRows="0" selectLockedCells="1"/>
  <dataValidations xWindow="948" yWindow="545"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5 C7:C10 C12:C17 C19:C21 C23:C27 C55:C63 C33:C39 C28:C30 C41:C53 C65:C69">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5" id="{C5B53E58-61F5-49C4-BA14-09200430DE93}">
            <xm:f>ABS($C$71-'2.3 BS Liabilities'!$C$32)&lt;&gt;0</xm:f>
            <x14:dxf>
              <fill>
                <patternFill>
                  <bgColor theme="7" tint="0.59996337778862885"/>
                </patternFill>
              </fill>
            </x14:dxf>
          </x14:cfRule>
          <xm:sqref>C71</xm:sqref>
        </x14:conditionalFormatting>
        <x14:conditionalFormatting xmlns:xm="http://schemas.microsoft.com/office/excel/2006/main">
          <x14:cfRule type="expression" priority="1" id="{657A72B3-567A-47ED-B82B-9043AF7C04F6}">
            <xm:f>OR($C$40&lt;&gt;'8.4 Lending by Sector'!$E$30,$C$40&lt;&gt;'8.2 Loan Security'!$C$9)</xm:f>
            <x14:dxf>
              <fill>
                <patternFill>
                  <bgColor theme="7" tint="0.59996337778862885"/>
                </patternFill>
              </fill>
            </x14:dxf>
          </x14:cfRule>
          <xm:sqref>C40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autoPageBreaks="0"/>
  </sheetPr>
  <dimension ref="A1:F33"/>
  <sheetViews>
    <sheetView topLeftCell="A22" zoomScaleNormal="100" workbookViewId="0">
      <selection activeCell="C22" sqref="C22"/>
    </sheetView>
  </sheetViews>
  <sheetFormatPr defaultRowHeight="15" customHeight="1" x14ac:dyDescent="0.25"/>
  <cols>
    <col min="1" max="1" width="10.140625" customWidth="1"/>
    <col min="2" max="2" width="51.85546875" customWidth="1"/>
    <col min="3" max="3" width="20.5703125" customWidth="1"/>
    <col min="4" max="4" width="14.7109375" customWidth="1"/>
    <col min="5" max="6" width="9.140625" customWidth="1"/>
  </cols>
  <sheetData>
    <row r="1" spans="1:6" ht="15" customHeight="1" thickBot="1" x14ac:dyDescent="0.3">
      <c r="A1" s="1" t="s">
        <v>0</v>
      </c>
      <c r="B1" s="2" t="s">
        <v>1</v>
      </c>
      <c r="C1" s="3"/>
      <c r="D1" s="3"/>
      <c r="E1" s="3"/>
    </row>
    <row r="2" spans="1:6" ht="15" customHeight="1" thickBot="1" x14ac:dyDescent="0.3">
      <c r="A2" s="72" t="s">
        <v>13</v>
      </c>
      <c r="B2" s="73" t="s">
        <v>14</v>
      </c>
      <c r="C2" s="74" t="s">
        <v>129</v>
      </c>
      <c r="D2" s="31" t="s">
        <v>128</v>
      </c>
      <c r="E2" s="273"/>
    </row>
    <row r="3" spans="1:6" ht="15" customHeight="1" x14ac:dyDescent="0.25">
      <c r="A3" s="75" t="s">
        <v>16</v>
      </c>
      <c r="B3" s="274" t="s">
        <v>950</v>
      </c>
      <c r="C3" s="77"/>
      <c r="D3" s="39" t="s">
        <v>25</v>
      </c>
      <c r="E3" s="10"/>
    </row>
    <row r="4" spans="1:6" ht="15" customHeight="1" x14ac:dyDescent="0.25">
      <c r="A4" s="78" t="s">
        <v>19</v>
      </c>
      <c r="B4" s="264" t="s">
        <v>951</v>
      </c>
      <c r="C4" s="66"/>
      <c r="D4" s="39" t="s">
        <v>25</v>
      </c>
      <c r="E4" s="10"/>
    </row>
    <row r="5" spans="1:6" ht="15" customHeight="1" x14ac:dyDescent="0.25">
      <c r="A5" s="78" t="s">
        <v>21</v>
      </c>
      <c r="B5" s="264" t="s">
        <v>952</v>
      </c>
      <c r="C5" s="66"/>
      <c r="D5" s="39" t="s">
        <v>25</v>
      </c>
      <c r="E5" s="10"/>
    </row>
    <row r="6" spans="1:6" ht="15" customHeight="1" x14ac:dyDescent="0.25">
      <c r="A6" s="78" t="s">
        <v>130</v>
      </c>
      <c r="B6" s="264" t="s">
        <v>953</v>
      </c>
      <c r="C6" s="66"/>
      <c r="D6" s="39" t="s">
        <v>170</v>
      </c>
      <c r="E6" s="10"/>
    </row>
    <row r="7" spans="1:6" ht="15" customHeight="1" x14ac:dyDescent="0.25">
      <c r="A7" s="78" t="s">
        <v>133</v>
      </c>
      <c r="B7" s="264" t="s">
        <v>954</v>
      </c>
      <c r="C7" s="66"/>
      <c r="D7" s="39" t="s">
        <v>168</v>
      </c>
      <c r="E7" s="10"/>
    </row>
    <row r="8" spans="1:6" ht="15" customHeight="1" x14ac:dyDescent="0.25">
      <c r="A8" s="81" t="s">
        <v>135</v>
      </c>
      <c r="B8" s="275" t="s">
        <v>955</v>
      </c>
      <c r="C8" s="66"/>
      <c r="D8" s="39" t="s">
        <v>169</v>
      </c>
      <c r="E8" s="10"/>
    </row>
    <row r="9" spans="1:6" ht="15" customHeight="1" thickBot="1" x14ac:dyDescent="0.3">
      <c r="A9" s="81" t="s">
        <v>136</v>
      </c>
      <c r="B9" s="82" t="s">
        <v>949</v>
      </c>
      <c r="C9" s="80"/>
      <c r="D9" s="39" t="s">
        <v>171</v>
      </c>
      <c r="E9" s="10"/>
    </row>
    <row r="10" spans="1:6" ht="15" customHeight="1" thickBot="1" x14ac:dyDescent="0.3">
      <c r="A10" s="28" t="s">
        <v>23</v>
      </c>
      <c r="B10" s="29" t="s">
        <v>279</v>
      </c>
      <c r="C10" s="285">
        <f>SUM(C3:C9)</f>
        <v>0</v>
      </c>
      <c r="D10" s="39"/>
      <c r="E10" s="10"/>
      <c r="F10" s="196"/>
    </row>
    <row r="11" spans="1:6" ht="15" customHeight="1" x14ac:dyDescent="0.25">
      <c r="A11" s="75" t="s">
        <v>25</v>
      </c>
      <c r="B11" s="76" t="s">
        <v>920</v>
      </c>
      <c r="C11" s="77"/>
      <c r="D11" s="39" t="s">
        <v>173</v>
      </c>
      <c r="E11" s="10"/>
    </row>
    <row r="12" spans="1:6" ht="15" customHeight="1" x14ac:dyDescent="0.25">
      <c r="A12" s="78" t="s">
        <v>28</v>
      </c>
      <c r="B12" s="261" t="s">
        <v>921</v>
      </c>
      <c r="C12" s="66"/>
      <c r="D12" s="39" t="s">
        <v>173</v>
      </c>
      <c r="E12" s="10"/>
    </row>
    <row r="13" spans="1:6" ht="15" customHeight="1" thickBot="1" x14ac:dyDescent="0.3">
      <c r="A13" s="78" t="s">
        <v>30</v>
      </c>
      <c r="B13" s="79" t="s">
        <v>922</v>
      </c>
      <c r="C13" s="66"/>
      <c r="D13" s="39" t="s">
        <v>173</v>
      </c>
      <c r="E13" s="10"/>
    </row>
    <row r="14" spans="1:6" ht="15" customHeight="1" thickBot="1" x14ac:dyDescent="0.3">
      <c r="A14" s="28" t="s">
        <v>34</v>
      </c>
      <c r="B14" s="29" t="s">
        <v>137</v>
      </c>
      <c r="C14" s="62">
        <f>SUM(C11:C13)</f>
        <v>0</v>
      </c>
      <c r="D14" s="39"/>
      <c r="E14" s="10"/>
    </row>
    <row r="15" spans="1:6" ht="15" customHeight="1" x14ac:dyDescent="0.25">
      <c r="A15" s="75" t="s">
        <v>36</v>
      </c>
      <c r="B15" s="76" t="s">
        <v>956</v>
      </c>
      <c r="C15" s="65"/>
      <c r="D15" s="39" t="s">
        <v>173</v>
      </c>
      <c r="E15" s="10"/>
    </row>
    <row r="16" spans="1:6" ht="15" customHeight="1" x14ac:dyDescent="0.25">
      <c r="A16" s="78" t="s">
        <v>39</v>
      </c>
      <c r="B16" s="79" t="s">
        <v>957</v>
      </c>
      <c r="C16" s="66"/>
      <c r="D16" s="39" t="s">
        <v>173</v>
      </c>
      <c r="E16" s="10"/>
    </row>
    <row r="17" spans="1:6" ht="15" customHeight="1" x14ac:dyDescent="0.25">
      <c r="A17" s="78" t="s">
        <v>51</v>
      </c>
      <c r="B17" s="79" t="s">
        <v>958</v>
      </c>
      <c r="C17" s="66"/>
      <c r="D17" s="39" t="s">
        <v>173</v>
      </c>
      <c r="E17" s="10"/>
    </row>
    <row r="18" spans="1:6" ht="15" customHeight="1" x14ac:dyDescent="0.25">
      <c r="A18" s="78" t="s">
        <v>59</v>
      </c>
      <c r="B18" s="79" t="s">
        <v>959</v>
      </c>
      <c r="C18" s="66"/>
      <c r="D18" s="39" t="s">
        <v>173</v>
      </c>
      <c r="E18" s="10"/>
    </row>
    <row r="19" spans="1:6" ht="15" customHeight="1" thickBot="1" x14ac:dyDescent="0.3">
      <c r="A19" s="78" t="s">
        <v>69</v>
      </c>
      <c r="B19" s="79" t="s">
        <v>960</v>
      </c>
      <c r="C19" s="298"/>
      <c r="D19" s="39" t="s">
        <v>173</v>
      </c>
      <c r="E19" s="10"/>
    </row>
    <row r="20" spans="1:6" ht="15" customHeight="1" x14ac:dyDescent="0.25">
      <c r="A20" s="78" t="s">
        <v>138</v>
      </c>
      <c r="B20" s="79" t="s">
        <v>98</v>
      </c>
      <c r="C20" s="77"/>
      <c r="D20" s="39" t="s">
        <v>173</v>
      </c>
      <c r="E20" s="10"/>
    </row>
    <row r="21" spans="1:6" ht="15" customHeight="1" x14ac:dyDescent="0.25">
      <c r="A21" s="81" t="s">
        <v>139</v>
      </c>
      <c r="B21" s="79" t="s">
        <v>961</v>
      </c>
      <c r="C21" s="80"/>
      <c r="D21" s="39" t="s">
        <v>173</v>
      </c>
      <c r="E21" s="10"/>
    </row>
    <row r="22" spans="1:6" ht="15" customHeight="1" x14ac:dyDescent="0.25">
      <c r="A22" s="81" t="s">
        <v>140</v>
      </c>
      <c r="B22" s="79" t="s">
        <v>962</v>
      </c>
      <c r="C22" s="80"/>
      <c r="D22" s="39" t="s">
        <v>173</v>
      </c>
      <c r="E22" s="10"/>
    </row>
    <row r="23" spans="1:6" ht="15" customHeight="1" x14ac:dyDescent="0.25">
      <c r="A23" s="81" t="s">
        <v>141</v>
      </c>
      <c r="B23" s="79" t="s">
        <v>963</v>
      </c>
      <c r="C23" s="80"/>
      <c r="D23" s="39" t="s">
        <v>173</v>
      </c>
      <c r="E23" s="10"/>
    </row>
    <row r="24" spans="1:6" ht="15" customHeight="1" thickBot="1" x14ac:dyDescent="0.3">
      <c r="A24" s="81" t="s">
        <v>142</v>
      </c>
      <c r="B24" s="82" t="s">
        <v>964</v>
      </c>
      <c r="C24" s="80"/>
      <c r="D24" s="39" t="s">
        <v>173</v>
      </c>
      <c r="E24" s="10"/>
    </row>
    <row r="25" spans="1:6" ht="15" customHeight="1" thickBot="1" x14ac:dyDescent="0.3">
      <c r="A25" s="278" t="s">
        <v>143</v>
      </c>
      <c r="B25" s="279" t="s">
        <v>144</v>
      </c>
      <c r="C25" s="277">
        <f>SUM(C21:C24)</f>
        <v>0</v>
      </c>
      <c r="D25" s="39"/>
      <c r="E25" s="10"/>
    </row>
    <row r="26" spans="1:6" ht="15" customHeight="1" thickBot="1" x14ac:dyDescent="0.3">
      <c r="A26" s="28" t="s">
        <v>70</v>
      </c>
      <c r="B26" s="29" t="s">
        <v>145</v>
      </c>
      <c r="C26" s="62">
        <f>SUM(C15:C20,C25)</f>
        <v>0</v>
      </c>
      <c r="D26" s="39"/>
      <c r="E26" s="10"/>
    </row>
    <row r="27" spans="1:6" ht="15" customHeight="1" x14ac:dyDescent="0.25">
      <c r="A27" s="75" t="s">
        <v>76</v>
      </c>
      <c r="B27" s="79" t="s">
        <v>148</v>
      </c>
      <c r="C27" s="286"/>
      <c r="D27" s="39" t="s">
        <v>172</v>
      </c>
      <c r="E27" s="10"/>
    </row>
    <row r="28" spans="1:6" ht="15" customHeight="1" x14ac:dyDescent="0.25">
      <c r="A28" s="78" t="s">
        <v>78</v>
      </c>
      <c r="B28" s="79" t="s">
        <v>149</v>
      </c>
      <c r="C28" s="287"/>
      <c r="D28" s="39" t="s">
        <v>172</v>
      </c>
      <c r="E28" s="10"/>
    </row>
    <row r="29" spans="1:6" ht="15" customHeight="1" x14ac:dyDescent="0.25">
      <c r="A29" s="78" t="s">
        <v>79</v>
      </c>
      <c r="B29" s="79" t="s">
        <v>150</v>
      </c>
      <c r="C29" s="287"/>
      <c r="D29" s="39" t="s">
        <v>172</v>
      </c>
      <c r="E29" s="10"/>
    </row>
    <row r="30" spans="1:6" ht="15" customHeight="1" thickBot="1" x14ac:dyDescent="0.3">
      <c r="A30" s="81" t="s">
        <v>306</v>
      </c>
      <c r="B30" s="79" t="s">
        <v>151</v>
      </c>
      <c r="C30" s="287"/>
      <c r="D30" s="39" t="s">
        <v>172</v>
      </c>
      <c r="E30" s="10"/>
    </row>
    <row r="31" spans="1:6" ht="15" customHeight="1" thickBot="1" x14ac:dyDescent="0.3">
      <c r="A31" s="28" t="s">
        <v>80</v>
      </c>
      <c r="B31" s="29" t="s">
        <v>146</v>
      </c>
      <c r="C31" s="62">
        <f>SUM(C27:C30)</f>
        <v>0</v>
      </c>
      <c r="D31" s="39"/>
      <c r="E31" s="10"/>
      <c r="F31" s="85"/>
    </row>
    <row r="32" spans="1:6" ht="15" customHeight="1" thickBot="1" x14ac:dyDescent="0.3">
      <c r="A32" s="67" t="s">
        <v>95</v>
      </c>
      <c r="B32" s="68" t="s">
        <v>147</v>
      </c>
      <c r="C32" s="69">
        <f>SUM(C10,C14,C26,C31)</f>
        <v>0</v>
      </c>
      <c r="D32" s="321"/>
      <c r="E32" s="10"/>
    </row>
    <row r="33" spans="1:5" ht="15" customHeight="1" x14ac:dyDescent="0.25">
      <c r="A33" s="10"/>
      <c r="B33" s="10"/>
      <c r="C33" s="10"/>
      <c r="D33" s="10"/>
      <c r="E33" s="10"/>
    </row>
  </sheetData>
  <sheetProtection sheet="1" objects="1" scenarios="1" formatCells="0" formatColumns="0" formatRows="0" selectLockedCells="1"/>
  <dataValidations xWindow="727" yWindow="263"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11:C13 C15:C24 C3:C9 C27:C30">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1" id="{AEB63241-ADFF-4C71-BA72-72361DF8568C}">
            <xm:f>ABS('2.1 BS Assets'!$C$71-$C$32)&gt;0</xm:f>
            <x14:dxf>
              <fill>
                <patternFill>
                  <bgColor theme="7" tint="0.59996337778862885"/>
                </patternFill>
              </fill>
            </x14:dxf>
          </x14:cfRule>
          <xm:sqref>C32</xm:sqref>
        </x14:conditionalFormatting>
        <x14:conditionalFormatting xmlns:xm="http://schemas.microsoft.com/office/excel/2006/main">
          <x14:cfRule type="expression" priority="6" id="{F962576A-33D2-4BA7-8EA3-45A7D78CB8D5}">
            <xm:f>ABS('8.3 Total Deposits'!$C$13-$C$10)&gt;0</xm:f>
            <x14:dxf>
              <fill>
                <patternFill>
                  <bgColor theme="7" tint="0.59996337778862885"/>
                </patternFill>
              </fill>
            </x14:dxf>
          </x14:cfRule>
          <xm:sqref>C10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autoPageBreaks="0"/>
  </sheetPr>
  <dimension ref="A1:F26"/>
  <sheetViews>
    <sheetView zoomScaleNormal="100" workbookViewId="0">
      <selection activeCell="C3" sqref="C3"/>
    </sheetView>
  </sheetViews>
  <sheetFormatPr defaultRowHeight="15" customHeight="1" x14ac:dyDescent="0.25"/>
  <cols>
    <col min="2" max="2" width="71.28515625" bestFit="1" customWidth="1"/>
    <col min="3" max="3" width="20.5703125" customWidth="1"/>
  </cols>
  <sheetData>
    <row r="1" spans="1:6" ht="15" customHeight="1" thickBot="1" x14ac:dyDescent="0.3">
      <c r="A1" s="88" t="s">
        <v>0</v>
      </c>
      <c r="B1" s="89" t="s">
        <v>1</v>
      </c>
      <c r="C1" s="90"/>
      <c r="D1" s="3"/>
    </row>
    <row r="2" spans="1:6" ht="15" customHeight="1" thickBot="1" x14ac:dyDescent="0.3">
      <c r="A2" s="91" t="s">
        <v>13</v>
      </c>
      <c r="B2" s="92" t="s">
        <v>14</v>
      </c>
      <c r="C2" s="322" t="s">
        <v>15</v>
      </c>
      <c r="D2" s="10"/>
    </row>
    <row r="3" spans="1:6" ht="15" customHeight="1" x14ac:dyDescent="0.25">
      <c r="A3" s="93" t="s">
        <v>16</v>
      </c>
      <c r="B3" s="94" t="s">
        <v>965</v>
      </c>
      <c r="C3" s="323"/>
      <c r="D3" s="10"/>
      <c r="F3" s="95"/>
    </row>
    <row r="4" spans="1:6" ht="15" customHeight="1" x14ac:dyDescent="0.25">
      <c r="A4" s="96" t="s">
        <v>19</v>
      </c>
      <c r="B4" s="97" t="s">
        <v>966</v>
      </c>
      <c r="C4" s="324"/>
      <c r="D4" s="10"/>
      <c r="F4" s="95"/>
    </row>
    <row r="5" spans="1:6" ht="15" customHeight="1" x14ac:dyDescent="0.25">
      <c r="A5" s="96" t="s">
        <v>21</v>
      </c>
      <c r="B5" s="97" t="s">
        <v>967</v>
      </c>
      <c r="C5" s="324"/>
      <c r="D5" s="10"/>
      <c r="F5" s="95"/>
    </row>
    <row r="6" spans="1:6" ht="15" customHeight="1" x14ac:dyDescent="0.25">
      <c r="A6" s="96" t="s">
        <v>130</v>
      </c>
      <c r="B6" s="97" t="s">
        <v>968</v>
      </c>
      <c r="C6" s="324"/>
      <c r="D6" s="10"/>
      <c r="F6" s="95"/>
    </row>
    <row r="7" spans="1:6" ht="15" customHeight="1" x14ac:dyDescent="0.25">
      <c r="A7" s="96" t="s">
        <v>133</v>
      </c>
      <c r="B7" s="97" t="s">
        <v>969</v>
      </c>
      <c r="C7" s="324"/>
      <c r="D7" s="10"/>
      <c r="F7" s="95"/>
    </row>
    <row r="8" spans="1:6" ht="15" customHeight="1" x14ac:dyDescent="0.25">
      <c r="A8" s="96" t="s">
        <v>135</v>
      </c>
      <c r="B8" s="97" t="s">
        <v>970</v>
      </c>
      <c r="C8" s="324"/>
      <c r="D8" s="10"/>
      <c r="F8" s="95"/>
    </row>
    <row r="9" spans="1:6" ht="15" customHeight="1" x14ac:dyDescent="0.25">
      <c r="A9" s="96" t="s">
        <v>136</v>
      </c>
      <c r="B9" s="97" t="s">
        <v>971</v>
      </c>
      <c r="C9" s="324"/>
      <c r="D9" s="10"/>
      <c r="F9" s="95"/>
    </row>
    <row r="10" spans="1:6" ht="15" customHeight="1" x14ac:dyDescent="0.25">
      <c r="A10" s="96" t="s">
        <v>153</v>
      </c>
      <c r="B10" s="262" t="s">
        <v>972</v>
      </c>
      <c r="C10" s="324"/>
      <c r="D10" s="10"/>
      <c r="F10" s="95"/>
    </row>
    <row r="11" spans="1:6" ht="15" customHeight="1" x14ac:dyDescent="0.25">
      <c r="A11" s="96" t="s">
        <v>154</v>
      </c>
      <c r="B11" s="97" t="s">
        <v>973</v>
      </c>
      <c r="C11" s="324"/>
      <c r="D11" s="10"/>
      <c r="F11" s="95"/>
    </row>
    <row r="12" spans="1:6" ht="15" customHeight="1" x14ac:dyDescent="0.25">
      <c r="A12" s="96" t="s">
        <v>174</v>
      </c>
      <c r="B12" s="97" t="s">
        <v>974</v>
      </c>
      <c r="C12" s="324"/>
      <c r="D12" s="10"/>
      <c r="F12" s="95"/>
    </row>
    <row r="13" spans="1:6" ht="15" customHeight="1" thickBot="1" x14ac:dyDescent="0.3">
      <c r="A13" s="98" t="s">
        <v>175</v>
      </c>
      <c r="B13" s="263" t="s">
        <v>975</v>
      </c>
      <c r="C13" s="325"/>
      <c r="D13" s="10"/>
      <c r="F13" s="95"/>
    </row>
    <row r="14" spans="1:6" ht="15" customHeight="1" thickBot="1" x14ac:dyDescent="0.3">
      <c r="A14" s="91" t="s">
        <v>23</v>
      </c>
      <c r="B14" s="99" t="s">
        <v>178</v>
      </c>
      <c r="C14" s="326">
        <f>SUM(C3:C13)</f>
        <v>0</v>
      </c>
      <c r="D14" s="10"/>
      <c r="E14" s="95"/>
    </row>
    <row r="15" spans="1:6" ht="15" customHeight="1" x14ac:dyDescent="0.25">
      <c r="A15" s="93" t="s">
        <v>25</v>
      </c>
      <c r="B15" s="94" t="s">
        <v>987</v>
      </c>
      <c r="C15" s="323"/>
      <c r="D15" s="10"/>
      <c r="F15" s="95"/>
    </row>
    <row r="16" spans="1:6" ht="15" customHeight="1" x14ac:dyDescent="0.25">
      <c r="A16" s="96" t="s">
        <v>28</v>
      </c>
      <c r="B16" s="97" t="s">
        <v>988</v>
      </c>
      <c r="C16" s="324"/>
      <c r="D16" s="10"/>
      <c r="F16" s="95"/>
    </row>
    <row r="17" spans="1:6" ht="15" customHeight="1" x14ac:dyDescent="0.25">
      <c r="A17" s="96" t="s">
        <v>30</v>
      </c>
      <c r="B17" s="97" t="s">
        <v>989</v>
      </c>
      <c r="C17" s="324"/>
      <c r="D17" s="10"/>
      <c r="F17" s="95"/>
    </row>
    <row r="18" spans="1:6" ht="15" customHeight="1" x14ac:dyDescent="0.25">
      <c r="A18" s="96" t="s">
        <v>32</v>
      </c>
      <c r="B18" s="97" t="s">
        <v>990</v>
      </c>
      <c r="C18" s="324"/>
      <c r="D18" s="10"/>
      <c r="F18" s="95"/>
    </row>
    <row r="19" spans="1:6" ht="15" customHeight="1" thickBot="1" x14ac:dyDescent="0.3">
      <c r="A19" s="96" t="s">
        <v>180</v>
      </c>
      <c r="B19" s="97" t="s">
        <v>991</v>
      </c>
      <c r="C19" s="324"/>
      <c r="D19" s="10"/>
      <c r="F19" s="95"/>
    </row>
    <row r="20" spans="1:6" ht="15" customHeight="1" thickBot="1" x14ac:dyDescent="0.3">
      <c r="A20" s="91" t="s">
        <v>34</v>
      </c>
      <c r="B20" s="99" t="s">
        <v>181</v>
      </c>
      <c r="C20" s="326">
        <f>SUM(C15:C19)</f>
        <v>0</v>
      </c>
      <c r="D20" s="10"/>
    </row>
    <row r="21" spans="1:6" ht="15" customHeight="1" x14ac:dyDescent="0.25">
      <c r="A21" s="96" t="s">
        <v>36</v>
      </c>
      <c r="B21" s="97" t="s">
        <v>182</v>
      </c>
      <c r="C21" s="324"/>
      <c r="D21" s="10"/>
    </row>
    <row r="22" spans="1:6" ht="15" customHeight="1" thickBot="1" x14ac:dyDescent="0.3">
      <c r="A22" s="96" t="s">
        <v>39</v>
      </c>
      <c r="B22" s="97" t="s">
        <v>183</v>
      </c>
      <c r="C22" s="324"/>
      <c r="D22" s="10"/>
    </row>
    <row r="23" spans="1:6" ht="15" customHeight="1" thickBot="1" x14ac:dyDescent="0.3">
      <c r="A23" s="91" t="s">
        <v>70</v>
      </c>
      <c r="B23" s="99" t="s">
        <v>184</v>
      </c>
      <c r="C23" s="326">
        <f>SUM(C21:C22)</f>
        <v>0</v>
      </c>
      <c r="D23" s="10"/>
    </row>
    <row r="24" spans="1:6" ht="15" customHeight="1" thickBot="1" x14ac:dyDescent="0.3">
      <c r="A24" s="91" t="s">
        <v>80</v>
      </c>
      <c r="B24" s="99" t="s">
        <v>185</v>
      </c>
      <c r="C24" s="324"/>
      <c r="D24" s="10"/>
    </row>
    <row r="25" spans="1:6" ht="15" customHeight="1" thickBot="1" x14ac:dyDescent="0.3">
      <c r="A25" s="100" t="s">
        <v>95</v>
      </c>
      <c r="B25" s="276" t="s">
        <v>909</v>
      </c>
      <c r="C25" s="327">
        <f>SUM(C14,C20,C23,C24)</f>
        <v>0</v>
      </c>
      <c r="D25" s="10"/>
    </row>
    <row r="26" spans="1:6" ht="15" customHeight="1" x14ac:dyDescent="0.25">
      <c r="A26" s="10"/>
      <c r="B26" s="10"/>
      <c r="C26" s="10"/>
      <c r="D26" s="10"/>
    </row>
  </sheetData>
  <sheetProtection sheet="1" objects="1" scenarios="1" formatCells="0" formatColumns="0" formatRows="0" selectLockedCells="1"/>
  <conditionalFormatting sqref="C14">
    <cfRule type="expression" dxfId="48" priority="7">
      <formula>C14&lt;&gt;#REF!</formula>
    </cfRule>
  </conditionalFormatting>
  <conditionalFormatting sqref="C20">
    <cfRule type="expression" dxfId="47" priority="4">
      <formula>C20&lt;&gt;#REF!</formula>
    </cfRule>
  </conditionalFormatting>
  <conditionalFormatting sqref="C23">
    <cfRule type="expression" dxfId="46" priority="3">
      <formula>C23&lt;&gt;#REF!</formula>
    </cfRule>
  </conditionalFormatting>
  <dataValidations count="1">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13 C15:C17 C18:C19 C21:C22 C24">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autoPageBreaks="0"/>
  </sheetPr>
  <dimension ref="A1:D35"/>
  <sheetViews>
    <sheetView zoomScaleNormal="100" workbookViewId="0">
      <selection activeCell="C18" sqref="C18"/>
    </sheetView>
  </sheetViews>
  <sheetFormatPr defaultRowHeight="15" customHeight="1" x14ac:dyDescent="0.25"/>
  <cols>
    <col min="2" max="2" width="100.5703125" bestFit="1" customWidth="1"/>
    <col min="3" max="3" width="20.5703125" customWidth="1"/>
  </cols>
  <sheetData>
    <row r="1" spans="1:4" ht="15" customHeight="1" thickBot="1" x14ac:dyDescent="0.3">
      <c r="A1" s="1" t="s">
        <v>0</v>
      </c>
      <c r="B1" s="25" t="s">
        <v>1</v>
      </c>
      <c r="C1" s="3"/>
      <c r="D1" s="3"/>
    </row>
    <row r="2" spans="1:4" ht="15" customHeight="1" thickBot="1" x14ac:dyDescent="0.3">
      <c r="A2" s="28" t="s">
        <v>13</v>
      </c>
      <c r="B2" s="29" t="s">
        <v>14</v>
      </c>
      <c r="C2" s="74" t="s">
        <v>129</v>
      </c>
      <c r="D2" s="3"/>
    </row>
    <row r="3" spans="1:4" ht="15" customHeight="1" x14ac:dyDescent="0.25">
      <c r="A3" s="33" t="s">
        <v>186</v>
      </c>
      <c r="B3" s="34" t="s">
        <v>976</v>
      </c>
      <c r="C3" s="66"/>
      <c r="D3" s="3"/>
    </row>
    <row r="4" spans="1:4" ht="15" customHeight="1" thickBot="1" x14ac:dyDescent="0.3">
      <c r="A4" s="101" t="s">
        <v>187</v>
      </c>
      <c r="B4" s="79" t="s">
        <v>977</v>
      </c>
      <c r="C4" s="80"/>
      <c r="D4" s="3"/>
    </row>
    <row r="5" spans="1:4" ht="15" customHeight="1" thickBot="1" x14ac:dyDescent="0.3">
      <c r="A5" s="101" t="s">
        <v>188</v>
      </c>
      <c r="B5" s="79" t="s">
        <v>978</v>
      </c>
      <c r="C5" s="60">
        <f>C3-C4</f>
        <v>0</v>
      </c>
      <c r="D5" s="3"/>
    </row>
    <row r="6" spans="1:4" ht="15" customHeight="1" x14ac:dyDescent="0.25">
      <c r="A6" s="101" t="s">
        <v>189</v>
      </c>
      <c r="B6" s="79" t="s">
        <v>190</v>
      </c>
      <c r="C6" s="77"/>
      <c r="D6" s="3"/>
    </row>
    <row r="7" spans="1:4" ht="15" customHeight="1" x14ac:dyDescent="0.25">
      <c r="A7" s="101" t="s">
        <v>191</v>
      </c>
      <c r="B7" s="79" t="s">
        <v>192</v>
      </c>
      <c r="C7" s="66"/>
      <c r="D7" s="3"/>
    </row>
    <row r="8" spans="1:4" ht="15" customHeight="1" x14ac:dyDescent="0.25">
      <c r="A8" s="101" t="s">
        <v>193</v>
      </c>
      <c r="B8" s="79" t="s">
        <v>194</v>
      </c>
      <c r="C8" s="66"/>
      <c r="D8" s="3"/>
    </row>
    <row r="9" spans="1:4" ht="15" customHeight="1" thickBot="1" x14ac:dyDescent="0.3">
      <c r="A9" s="101" t="s">
        <v>195</v>
      </c>
      <c r="B9" s="79" t="s">
        <v>196</v>
      </c>
      <c r="C9" s="80"/>
      <c r="D9" s="3"/>
    </row>
    <row r="10" spans="1:4" ht="15" customHeight="1" thickBot="1" x14ac:dyDescent="0.3">
      <c r="A10" s="101" t="s">
        <v>16</v>
      </c>
      <c r="B10" s="264" t="s">
        <v>923</v>
      </c>
      <c r="C10" s="60">
        <f>SUM(C5:C9)</f>
        <v>0</v>
      </c>
      <c r="D10" s="3"/>
    </row>
    <row r="11" spans="1:4" ht="15" customHeight="1" x14ac:dyDescent="0.25">
      <c r="A11" s="101" t="s">
        <v>197</v>
      </c>
      <c r="B11" s="79" t="s">
        <v>979</v>
      </c>
      <c r="C11" s="77"/>
      <c r="D11" s="3"/>
    </row>
    <row r="12" spans="1:4" ht="15" customHeight="1" x14ac:dyDescent="0.25">
      <c r="A12" s="101" t="s">
        <v>198</v>
      </c>
      <c r="B12" s="79" t="s">
        <v>980</v>
      </c>
      <c r="C12" s="66"/>
      <c r="D12" s="3"/>
    </row>
    <row r="13" spans="1:4" ht="15" customHeight="1" x14ac:dyDescent="0.25">
      <c r="A13" s="101" t="s">
        <v>199</v>
      </c>
      <c r="B13" s="79" t="s">
        <v>981</v>
      </c>
      <c r="C13" s="66"/>
      <c r="D13" s="3"/>
    </row>
    <row r="14" spans="1:4" ht="15" customHeight="1" x14ac:dyDescent="0.25">
      <c r="A14" s="101" t="s">
        <v>200</v>
      </c>
      <c r="B14" s="79" t="s">
        <v>982</v>
      </c>
      <c r="C14" s="66"/>
      <c r="D14" s="3"/>
    </row>
    <row r="15" spans="1:4" ht="15" customHeight="1" x14ac:dyDescent="0.25">
      <c r="A15" s="36" t="s">
        <v>201</v>
      </c>
      <c r="B15" s="37" t="s">
        <v>984</v>
      </c>
      <c r="C15" s="66"/>
      <c r="D15" s="3"/>
    </row>
    <row r="16" spans="1:4" ht="15" customHeight="1" thickBot="1" x14ac:dyDescent="0.3">
      <c r="A16" s="36" t="s">
        <v>202</v>
      </c>
      <c r="B16" s="265" t="s">
        <v>985</v>
      </c>
      <c r="C16" s="80"/>
      <c r="D16" s="3"/>
    </row>
    <row r="17" spans="1:4" ht="15" customHeight="1" thickBot="1" x14ac:dyDescent="0.3">
      <c r="A17" s="36" t="s">
        <v>19</v>
      </c>
      <c r="B17" s="265" t="s">
        <v>924</v>
      </c>
      <c r="C17" s="60">
        <f>SUM(C11:C16)</f>
        <v>0</v>
      </c>
      <c r="D17" s="3"/>
    </row>
    <row r="18" spans="1:4" ht="15" customHeight="1" x14ac:dyDescent="0.25">
      <c r="A18" s="36" t="s">
        <v>203</v>
      </c>
      <c r="B18" s="266" t="s">
        <v>204</v>
      </c>
      <c r="C18" s="66">
        <v>0</v>
      </c>
      <c r="D18" s="3"/>
    </row>
    <row r="19" spans="1:4" ht="15" customHeight="1" thickBot="1" x14ac:dyDescent="0.3">
      <c r="A19" s="40" t="s">
        <v>205</v>
      </c>
      <c r="B19" s="41" t="s">
        <v>206</v>
      </c>
      <c r="C19" s="80">
        <v>0</v>
      </c>
      <c r="D19" s="3"/>
    </row>
    <row r="20" spans="1:4" ht="15" customHeight="1" thickBot="1" x14ac:dyDescent="0.3">
      <c r="A20" s="58" t="s">
        <v>21</v>
      </c>
      <c r="B20" s="280" t="s">
        <v>983</v>
      </c>
      <c r="C20" s="83">
        <f>SUM(C18:C19)</f>
        <v>0</v>
      </c>
      <c r="D20" s="3"/>
    </row>
    <row r="21" spans="1:4" ht="15" customHeight="1" thickBot="1" x14ac:dyDescent="0.3">
      <c r="A21" s="28" t="s">
        <v>23</v>
      </c>
      <c r="B21" s="29" t="s">
        <v>207</v>
      </c>
      <c r="C21" s="44">
        <f>SUM(C10,C17,C20)</f>
        <v>0</v>
      </c>
      <c r="D21" s="3"/>
    </row>
    <row r="22" spans="1:4" ht="15" customHeight="1" x14ac:dyDescent="0.25">
      <c r="A22" s="33" t="s">
        <v>25</v>
      </c>
      <c r="B22" s="34" t="s">
        <v>208</v>
      </c>
      <c r="C22" s="66"/>
      <c r="D22" s="3"/>
    </row>
    <row r="23" spans="1:4" ht="15" customHeight="1" x14ac:dyDescent="0.25">
      <c r="A23" s="36" t="s">
        <v>28</v>
      </c>
      <c r="B23" s="37" t="s">
        <v>209</v>
      </c>
      <c r="C23" s="66"/>
      <c r="D23" s="3"/>
    </row>
    <row r="24" spans="1:4" ht="15" customHeight="1" x14ac:dyDescent="0.25">
      <c r="A24" s="36" t="s">
        <v>30</v>
      </c>
      <c r="B24" s="37" t="s">
        <v>210</v>
      </c>
      <c r="C24" s="66"/>
      <c r="D24" s="3"/>
    </row>
    <row r="25" spans="1:4" ht="15" customHeight="1" x14ac:dyDescent="0.25">
      <c r="A25" s="36" t="s">
        <v>32</v>
      </c>
      <c r="B25" s="37" t="s">
        <v>211</v>
      </c>
      <c r="C25" s="66"/>
      <c r="D25" s="3"/>
    </row>
    <row r="26" spans="1:4" ht="15" customHeight="1" x14ac:dyDescent="0.25">
      <c r="A26" s="36" t="s">
        <v>180</v>
      </c>
      <c r="B26" s="37" t="s">
        <v>212</v>
      </c>
      <c r="C26" s="66"/>
      <c r="D26" s="3"/>
    </row>
    <row r="27" spans="1:4" ht="15" customHeight="1" x14ac:dyDescent="0.25">
      <c r="A27" s="36" t="s">
        <v>170</v>
      </c>
      <c r="B27" s="37" t="s">
        <v>213</v>
      </c>
      <c r="C27" s="66"/>
      <c r="D27" s="3"/>
    </row>
    <row r="28" spans="1:4" ht="15" customHeight="1" thickBot="1" x14ac:dyDescent="0.3">
      <c r="A28" s="40" t="s">
        <v>171</v>
      </c>
      <c r="B28" s="41" t="s">
        <v>214</v>
      </c>
      <c r="C28" s="66"/>
      <c r="D28" s="3"/>
    </row>
    <row r="29" spans="1:4" ht="15" customHeight="1" thickBot="1" x14ac:dyDescent="0.3">
      <c r="A29" s="28" t="s">
        <v>34</v>
      </c>
      <c r="B29" s="29" t="s">
        <v>215</v>
      </c>
      <c r="C29" s="44">
        <f>SUM(C22:C28)</f>
        <v>0</v>
      </c>
      <c r="D29" s="3"/>
    </row>
    <row r="30" spans="1:4" ht="15" customHeight="1" thickBot="1" x14ac:dyDescent="0.3">
      <c r="A30" s="86" t="s">
        <v>36</v>
      </c>
      <c r="B30" s="87" t="s">
        <v>216</v>
      </c>
      <c r="C30" s="66"/>
      <c r="D30" s="3"/>
    </row>
    <row r="31" spans="1:4" ht="15" customHeight="1" thickBot="1" x14ac:dyDescent="0.3">
      <c r="A31" s="28" t="s">
        <v>70</v>
      </c>
      <c r="B31" s="29" t="s">
        <v>217</v>
      </c>
      <c r="C31" s="44">
        <f>C21-C29-C30</f>
        <v>0</v>
      </c>
      <c r="D31" s="3"/>
    </row>
    <row r="32" spans="1:4" ht="15" customHeight="1" x14ac:dyDescent="0.25">
      <c r="A32" s="33" t="s">
        <v>72</v>
      </c>
      <c r="B32" s="34" t="s">
        <v>218</v>
      </c>
      <c r="C32" s="66"/>
      <c r="D32" s="3"/>
    </row>
    <row r="33" spans="1:4" ht="15" customHeight="1" thickBot="1" x14ac:dyDescent="0.3">
      <c r="A33" s="40" t="s">
        <v>73</v>
      </c>
      <c r="B33" s="41" t="s">
        <v>219</v>
      </c>
      <c r="C33" s="66"/>
      <c r="D33" s="3"/>
    </row>
    <row r="34" spans="1:4" ht="15" customHeight="1" thickBot="1" x14ac:dyDescent="0.3">
      <c r="A34" s="28" t="s">
        <v>80</v>
      </c>
      <c r="B34" s="29" t="s">
        <v>220</v>
      </c>
      <c r="C34" s="44">
        <f>C31-C32-C33</f>
        <v>0</v>
      </c>
      <c r="D34" s="3"/>
    </row>
    <row r="35" spans="1:4" ht="15" customHeight="1" x14ac:dyDescent="0.25">
      <c r="A35" s="3"/>
      <c r="B35" s="3"/>
      <c r="C35" s="3"/>
      <c r="D35" s="3"/>
    </row>
  </sheetData>
  <sheetProtection sheet="1" objects="1" scenarios="1" formatCells="0" formatColumns="0" formatRows="0" selectLockedCells="1"/>
  <dataValidations count="2">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3:C4 C6:C9 C11:C16 C18:C19 C22:C28 C30 C32:C33">
      <formula1>-1000000000</formula1>
      <formula2>1000000000</formula2>
    </dataValidation>
    <dataValidation type="whole" allowBlank="1" showInputMessage="1" showErrorMessage="1" errorTitle="Invalid number" error="Either:_x000a_(A) not a whole number or_x000a_(B) outside permitted range of_x000a_-1,000,000,000 to +1,000,000,000" promptTitle="Integer in range" prompt="Must be a whole number between -1,000,000,000 and +1,000,000,000" sqref="C20">
      <formula1>-100000000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autoPageBreaks="0"/>
  </sheetPr>
  <dimension ref="A1:E29"/>
  <sheetViews>
    <sheetView workbookViewId="0">
      <selection activeCell="C4" sqref="C4"/>
    </sheetView>
  </sheetViews>
  <sheetFormatPr defaultRowHeight="15" x14ac:dyDescent="0.25"/>
  <cols>
    <col min="1" max="1" width="8.85546875" bestFit="1" customWidth="1"/>
    <col min="2" max="2" width="43.85546875" bestFit="1" customWidth="1"/>
    <col min="3" max="3" width="20.5703125" customWidth="1"/>
    <col min="4" max="4" width="9.28515625" customWidth="1"/>
  </cols>
  <sheetData>
    <row r="1" spans="1:5" ht="15.75" thickBot="1" x14ac:dyDescent="0.3">
      <c r="A1" s="1" t="s">
        <v>0</v>
      </c>
      <c r="B1" s="25" t="s">
        <v>1</v>
      </c>
      <c r="C1" s="3"/>
      <c r="D1" s="3"/>
    </row>
    <row r="2" spans="1:5" s="27" customFormat="1" ht="15.75" thickBot="1" x14ac:dyDescent="0.3">
      <c r="A2" s="28" t="s">
        <v>13</v>
      </c>
      <c r="B2" s="29" t="s">
        <v>14</v>
      </c>
      <c r="C2" s="31" t="s">
        <v>15</v>
      </c>
      <c r="D2" s="10"/>
      <c r="E2"/>
    </row>
    <row r="3" spans="1:5" x14ac:dyDescent="0.25">
      <c r="A3" s="33" t="s">
        <v>16</v>
      </c>
      <c r="B3" s="34" t="s">
        <v>155</v>
      </c>
      <c r="C3" s="288">
        <f>SUMIF('2.1 BS Assets'!D:D,'2.6 Liquidity Summary'!A3,'2.1 BS Assets'!C:C)</f>
        <v>0</v>
      </c>
      <c r="D3" s="10"/>
    </row>
    <row r="4" spans="1:5" x14ac:dyDescent="0.25">
      <c r="A4" s="33" t="s">
        <v>19</v>
      </c>
      <c r="B4" s="34" t="s">
        <v>156</v>
      </c>
      <c r="C4" s="289">
        <f>SUMIF('2.1 BS Assets'!D:D,'2.6 Liquidity Summary'!A4,'2.1 BS Assets'!C:C)</f>
        <v>0</v>
      </c>
      <c r="D4" s="10"/>
    </row>
    <row r="5" spans="1:5" x14ac:dyDescent="0.25">
      <c r="A5" s="33" t="s">
        <v>21</v>
      </c>
      <c r="B5" s="34" t="s">
        <v>157</v>
      </c>
      <c r="C5" s="289">
        <f>SUMIF('2.1 BS Assets'!D:D,'2.6 Liquidity Summary'!A5,'2.1 BS Assets'!C:C)</f>
        <v>0</v>
      </c>
      <c r="D5" s="10"/>
    </row>
    <row r="6" spans="1:5" x14ac:dyDescent="0.25">
      <c r="A6" s="33" t="s">
        <v>130</v>
      </c>
      <c r="B6" s="34" t="s">
        <v>158</v>
      </c>
      <c r="C6" s="288">
        <f>SUMIF('2.1 BS Assets'!D:D,'2.6 Liquidity Summary'!A6,'2.1 BS Assets'!C:C)</f>
        <v>0</v>
      </c>
      <c r="D6" s="10"/>
    </row>
    <row r="7" spans="1:5" x14ac:dyDescent="0.25">
      <c r="A7" s="33" t="s">
        <v>133</v>
      </c>
      <c r="B7" s="34" t="s">
        <v>159</v>
      </c>
      <c r="C7" s="289">
        <f>SUMIF('2.1 BS Assets'!D:D,'2.6 Liquidity Summary'!A7,'2.1 BS Assets'!C:C)</f>
        <v>0</v>
      </c>
      <c r="D7" s="10"/>
    </row>
    <row r="8" spans="1:5" x14ac:dyDescent="0.25">
      <c r="A8" s="33" t="s">
        <v>135</v>
      </c>
      <c r="B8" s="34" t="s">
        <v>160</v>
      </c>
      <c r="C8" s="289">
        <f>SUMIF('2.1 BS Assets'!D:D,'2.6 Liquidity Summary'!A8,'2.1 BS Assets'!C:C)</f>
        <v>0</v>
      </c>
      <c r="D8" s="10"/>
    </row>
    <row r="9" spans="1:5" x14ac:dyDescent="0.25">
      <c r="A9" s="33" t="s">
        <v>136</v>
      </c>
      <c r="B9" s="34" t="s">
        <v>161</v>
      </c>
      <c r="C9" s="288">
        <f>SUMIF('2.1 BS Assets'!D:D,'2.6 Liquidity Summary'!A9,'2.1 BS Assets'!C:C)</f>
        <v>0</v>
      </c>
      <c r="D9" s="10"/>
    </row>
    <row r="10" spans="1:5" x14ac:dyDescent="0.25">
      <c r="A10" s="33" t="s">
        <v>153</v>
      </c>
      <c r="B10" s="34" t="s">
        <v>162</v>
      </c>
      <c r="C10" s="289">
        <f>SUMIF('2.1 BS Assets'!D:D,'2.6 Liquidity Summary'!A10,'2.1 BS Assets'!C:C)</f>
        <v>0</v>
      </c>
      <c r="D10" s="10"/>
    </row>
    <row r="11" spans="1:5" ht="15.75" thickBot="1" x14ac:dyDescent="0.3">
      <c r="A11" s="33" t="s">
        <v>154</v>
      </c>
      <c r="B11" s="34" t="s">
        <v>163</v>
      </c>
      <c r="C11" s="289">
        <f>SUMIF('2.1 BS Assets'!D:D,'2.6 Liquidity Summary'!A11,'2.1 BS Assets'!C:C)</f>
        <v>0</v>
      </c>
      <c r="D11" s="10"/>
    </row>
    <row r="12" spans="1:5" ht="15.75" thickBot="1" x14ac:dyDescent="0.3">
      <c r="A12" s="29" t="s">
        <v>23</v>
      </c>
      <c r="B12" s="29" t="s">
        <v>152</v>
      </c>
      <c r="C12" s="44">
        <f>SUM(C3:C11)</f>
        <v>0</v>
      </c>
      <c r="D12" s="10"/>
    </row>
    <row r="13" spans="1:5" x14ac:dyDescent="0.25">
      <c r="A13" s="33" t="s">
        <v>25</v>
      </c>
      <c r="B13" s="34" t="s">
        <v>164</v>
      </c>
      <c r="C13" s="288">
        <f>SUMIF('2.3 BS Liabilities'!D:D,'2.6 Liquidity Summary'!A13,'2.3 BS Liabilities'!C:C)</f>
        <v>0</v>
      </c>
      <c r="D13" s="3"/>
    </row>
    <row r="14" spans="1:5" x14ac:dyDescent="0.25">
      <c r="A14" s="33" t="s">
        <v>168</v>
      </c>
      <c r="B14" s="34" t="s">
        <v>134</v>
      </c>
      <c r="C14" s="288">
        <f>SUMIF('2.3 BS Liabilities'!D:D,'2.6 Liquidity Summary'!A14,'2.3 BS Liabilities'!C:C)</f>
        <v>0</v>
      </c>
      <c r="D14" s="3"/>
    </row>
    <row r="15" spans="1:5" x14ac:dyDescent="0.25">
      <c r="A15" s="33" t="s">
        <v>169</v>
      </c>
      <c r="B15" s="34" t="s">
        <v>986</v>
      </c>
      <c r="C15" s="288">
        <f>SUMIF('2.3 BS Liabilities'!D:D,'2.6 Liquidity Summary'!A15,'2.3 BS Liabilities'!C:C)</f>
        <v>0</v>
      </c>
      <c r="D15" s="3"/>
    </row>
    <row r="16" spans="1:5" x14ac:dyDescent="0.25">
      <c r="A16" s="33" t="s">
        <v>170</v>
      </c>
      <c r="B16" s="34" t="s">
        <v>165</v>
      </c>
      <c r="C16" s="288">
        <f>SUMIF('2.3 BS Liabilities'!D:D,'2.6 Liquidity Summary'!A16,'2.3 BS Liabilities'!C:C)</f>
        <v>0</v>
      </c>
      <c r="D16" s="3"/>
    </row>
    <row r="17" spans="1:4" x14ac:dyDescent="0.25">
      <c r="A17" s="33" t="s">
        <v>171</v>
      </c>
      <c r="B17" s="34" t="s">
        <v>166</v>
      </c>
      <c r="C17" s="288">
        <f>SUMIF('2.3 BS Liabilities'!D:D,'2.6 Liquidity Summary'!A17,'2.3 BS Liabilities'!C:C)</f>
        <v>0</v>
      </c>
      <c r="D17" s="3"/>
    </row>
    <row r="18" spans="1:4" x14ac:dyDescent="0.25">
      <c r="A18" s="33" t="s">
        <v>172</v>
      </c>
      <c r="B18" s="34" t="s">
        <v>167</v>
      </c>
      <c r="C18" s="288">
        <f>SUMIF('2.3 BS Liabilities'!D:D,'2.6 Liquidity Summary'!A18,'2.3 BS Liabilities'!C:C)</f>
        <v>0</v>
      </c>
      <c r="D18" s="3"/>
    </row>
    <row r="19" spans="1:4" ht="15.75" thickBot="1" x14ac:dyDescent="0.3">
      <c r="A19" s="33" t="s">
        <v>173</v>
      </c>
      <c r="B19" s="34" t="s">
        <v>144</v>
      </c>
      <c r="C19" s="288">
        <f>SUMIF('2.3 BS Liabilities'!D:D,'2.6 Liquidity Summary'!A19,'2.3 BS Liabilities'!C:C)</f>
        <v>0</v>
      </c>
      <c r="D19" s="3"/>
    </row>
    <row r="20" spans="1:4" ht="15.75" thickBot="1" x14ac:dyDescent="0.3">
      <c r="A20" s="29" t="s">
        <v>34</v>
      </c>
      <c r="B20" s="29" t="s">
        <v>152</v>
      </c>
      <c r="C20" s="44">
        <f>SUM(C13:C19)</f>
        <v>0</v>
      </c>
      <c r="D20" s="3"/>
    </row>
    <row r="21" spans="1:4" x14ac:dyDescent="0.25">
      <c r="A21" s="3"/>
      <c r="B21" s="3"/>
      <c r="C21" s="3"/>
      <c r="D21" s="3"/>
    </row>
    <row r="24" spans="1:4" x14ac:dyDescent="0.25">
      <c r="B24" s="196"/>
    </row>
    <row r="29" spans="1:4" ht="15" customHeight="1" x14ac:dyDescent="0.25"/>
  </sheetData>
  <sheetProtection sheet="1" objects="1" scenarios="1" formatCells="0" formatColumns="0" formatRows="0" selectLockedCells="1"/>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extLst>
    <ext xmlns:x14="http://schemas.microsoft.com/office/spreadsheetml/2009/9/main" uri="{78C0D931-6437-407d-A8EE-F0AAD7539E65}">
      <x14:conditionalFormattings>
        <x14:conditionalFormatting xmlns:xm="http://schemas.microsoft.com/office/excel/2006/main">
          <x14:cfRule type="expression" priority="50" id="{50EBDADF-81B2-474B-8443-654CB7F37F56}">
            <xm:f>$C3&lt;&gt;SUM('11.1 Liquidity - Cashflows'!$D3:$L3)</xm:f>
            <x14:dxf>
              <fill>
                <patternFill>
                  <bgColor theme="7" tint="0.59996337778862885"/>
                </patternFill>
              </fill>
            </x14:dxf>
          </x14:cfRule>
          <xm:sqref>C3</xm:sqref>
        </x14:conditionalFormatting>
        <x14:conditionalFormatting xmlns:xm="http://schemas.microsoft.com/office/excel/2006/main">
          <x14:cfRule type="expression" priority="32" id="{BD168A40-04A6-46FD-AC9C-B2D47B27F471}">
            <xm:f>$C4&lt;&gt;SUM('11.1 Liquidity - Cashflows'!$D4:$L4)</xm:f>
            <x14:dxf>
              <fill>
                <patternFill>
                  <bgColor theme="7" tint="0.59996337778862885"/>
                </patternFill>
              </fill>
            </x14:dxf>
          </x14:cfRule>
          <xm:sqref>C4</xm:sqref>
        </x14:conditionalFormatting>
        <x14:conditionalFormatting xmlns:xm="http://schemas.microsoft.com/office/excel/2006/main">
          <x14:cfRule type="expression" priority="31" id="{09D841EE-5F1B-4037-99AF-2435049E3337}">
            <xm:f>$C5&lt;&gt;SUM('11.1 Liquidity - Cashflows'!$D5:$L5)</xm:f>
            <x14:dxf>
              <fill>
                <patternFill>
                  <bgColor theme="7" tint="0.59996337778862885"/>
                </patternFill>
              </fill>
            </x14:dxf>
          </x14:cfRule>
          <xm:sqref>C5</xm:sqref>
        </x14:conditionalFormatting>
        <x14:conditionalFormatting xmlns:xm="http://schemas.microsoft.com/office/excel/2006/main">
          <x14:cfRule type="expression" priority="23" id="{6A0E6CE4-9999-44D4-97DE-E37A27017236}">
            <xm:f>$C18&lt;&gt;SUM('11.1 Liquidity - Cashflows'!$D26:$L26)</xm:f>
            <x14:dxf>
              <fill>
                <patternFill>
                  <bgColor theme="7" tint="0.59996337778862885"/>
                </patternFill>
              </fill>
            </x14:dxf>
          </x14:cfRule>
          <xm:sqref>C18</xm:sqref>
        </x14:conditionalFormatting>
        <x14:conditionalFormatting xmlns:xm="http://schemas.microsoft.com/office/excel/2006/main">
          <x14:cfRule type="expression" priority="15" id="{43D92C82-DEC6-4DA9-A85E-442BB51A3CE3}">
            <xm:f>$C13&lt;&gt;SUM('11.1 Liquidity - Cashflows'!$D18:$L18)</xm:f>
            <x14:dxf>
              <fill>
                <patternFill>
                  <bgColor theme="7" tint="0.59996337778862885"/>
                </patternFill>
              </fill>
            </x14:dxf>
          </x14:cfRule>
          <xm:sqref>C13</xm:sqref>
        </x14:conditionalFormatting>
        <x14:conditionalFormatting xmlns:xm="http://schemas.microsoft.com/office/excel/2006/main">
          <x14:cfRule type="expression" priority="14" id="{83E2660E-6975-467F-A9C6-D8434DA781B4}">
            <xm:f>$C14&lt;&gt;SUM('11.1 Liquidity - Cashflows'!$D$19:$L$20)</xm:f>
            <x14:dxf>
              <fill>
                <patternFill>
                  <bgColor theme="7" tint="0.59996337778862885"/>
                </patternFill>
              </fill>
            </x14:dxf>
          </x14:cfRule>
          <xm:sqref>C14</xm:sqref>
        </x14:conditionalFormatting>
        <x14:conditionalFormatting xmlns:xm="http://schemas.microsoft.com/office/excel/2006/main">
          <x14:cfRule type="expression" priority="13" id="{2DAD597C-BB68-4A21-85D0-51049FF66A50}">
            <xm:f>$C15&lt;&gt;SUM('11.1 Liquidity - Cashflows'!$D$21:$L$22)</xm:f>
            <x14:dxf>
              <fill>
                <patternFill>
                  <bgColor theme="7" tint="0.59996337778862885"/>
                </patternFill>
              </fill>
            </x14:dxf>
          </x14:cfRule>
          <xm:sqref>C15</xm:sqref>
        </x14:conditionalFormatting>
        <x14:conditionalFormatting xmlns:xm="http://schemas.microsoft.com/office/excel/2006/main">
          <x14:cfRule type="expression" priority="12" id="{D205210E-EAAD-4230-9387-B9E82FA9132E}">
            <xm:f>$C16&lt;&gt;SUM('11.1 Liquidity - Cashflows'!$D23:$L23)</xm:f>
            <x14:dxf>
              <fill>
                <patternFill>
                  <bgColor theme="7" tint="0.59996337778862885"/>
                </patternFill>
              </fill>
            </x14:dxf>
          </x14:cfRule>
          <xm:sqref>C16</xm:sqref>
        </x14:conditionalFormatting>
        <x14:conditionalFormatting xmlns:xm="http://schemas.microsoft.com/office/excel/2006/main">
          <x14:cfRule type="expression" priority="8" id="{C419DFED-3B65-4598-BE3E-4D6F86C7E619}">
            <xm:f>$C17&lt;&gt;SUM('11.1 Liquidity - Cashflows'!$D$24:$L$24)</xm:f>
            <x14:dxf>
              <fill>
                <patternFill>
                  <bgColor theme="7" tint="0.59996337778862885"/>
                </patternFill>
              </fill>
            </x14:dxf>
          </x14:cfRule>
          <xm:sqref>C17</xm:sqref>
        </x14:conditionalFormatting>
        <x14:conditionalFormatting xmlns:xm="http://schemas.microsoft.com/office/excel/2006/main">
          <x14:cfRule type="expression" priority="7" id="{2D88D3E0-06DC-460E-9E4E-E3EFCFFA1241}">
            <xm:f>$C6&lt;&gt;SUM('11.1 Liquidity - Cashflows'!$D6:$L6)</xm:f>
            <x14:dxf>
              <fill>
                <patternFill>
                  <bgColor theme="7" tint="0.59996337778862885"/>
                </patternFill>
              </fill>
            </x14:dxf>
          </x14:cfRule>
          <xm:sqref>C6</xm:sqref>
        </x14:conditionalFormatting>
        <x14:conditionalFormatting xmlns:xm="http://schemas.microsoft.com/office/excel/2006/main">
          <x14:cfRule type="expression" priority="6" id="{DB4F91F6-F640-4FC0-B67C-B8EACA973E1F}">
            <xm:f>$C7&lt;&gt;SUM('11.1 Liquidity - Cashflows'!$D7:$L7)</xm:f>
            <x14:dxf>
              <fill>
                <patternFill>
                  <bgColor theme="7" tint="0.59996337778862885"/>
                </patternFill>
              </fill>
            </x14:dxf>
          </x14:cfRule>
          <xm:sqref>C7</xm:sqref>
        </x14:conditionalFormatting>
        <x14:conditionalFormatting xmlns:xm="http://schemas.microsoft.com/office/excel/2006/main">
          <x14:cfRule type="expression" priority="5" id="{43147285-B1C4-4C7B-B140-E3ED825AFA95}">
            <xm:f>$C8&lt;&gt;SUM('11.1 Liquidity - Cashflows'!$D8:$L8)</xm:f>
            <x14:dxf>
              <fill>
                <patternFill>
                  <bgColor theme="7" tint="0.59996337778862885"/>
                </patternFill>
              </fill>
            </x14:dxf>
          </x14:cfRule>
          <xm:sqref>C8</xm:sqref>
        </x14:conditionalFormatting>
        <x14:conditionalFormatting xmlns:xm="http://schemas.microsoft.com/office/excel/2006/main">
          <x14:cfRule type="expression" priority="4" id="{49F4E797-48F4-4DF8-B018-89CAEE74A5FF}">
            <xm:f>$C9&lt;&gt;SUM('11.1 Liquidity - Cashflows'!$D9:$L9)</xm:f>
            <x14:dxf>
              <fill>
                <patternFill>
                  <bgColor theme="7" tint="0.59996337778862885"/>
                </patternFill>
              </fill>
            </x14:dxf>
          </x14:cfRule>
          <xm:sqref>C9</xm:sqref>
        </x14:conditionalFormatting>
        <x14:conditionalFormatting xmlns:xm="http://schemas.microsoft.com/office/excel/2006/main">
          <x14:cfRule type="expression" priority="3" id="{A2303159-63FD-40C1-A60C-E7828D5B95FD}">
            <xm:f>$C10&lt;&gt;SUM('11.1 Liquidity - Cashflows'!$D10:$L10)</xm:f>
            <x14:dxf>
              <fill>
                <patternFill>
                  <bgColor theme="7" tint="0.59996337778862885"/>
                </patternFill>
              </fill>
            </x14:dxf>
          </x14:cfRule>
          <xm:sqref>C10</xm:sqref>
        </x14:conditionalFormatting>
        <x14:conditionalFormatting xmlns:xm="http://schemas.microsoft.com/office/excel/2006/main">
          <x14:cfRule type="expression" priority="2" id="{0147FAD3-1A23-4348-8678-2542DDFCADD3}">
            <xm:f>$C11&lt;&gt;SUM('11.1 Liquidity - Cashflows'!$D11:$L11)</xm:f>
            <x14:dxf>
              <fill>
                <patternFill>
                  <bgColor theme="7" tint="0.59996337778862885"/>
                </patternFill>
              </fill>
            </x14:dxf>
          </x14:cfRule>
          <xm:sqref>C11</xm:sqref>
        </x14:conditionalFormatting>
        <x14:conditionalFormatting xmlns:xm="http://schemas.microsoft.com/office/excel/2006/main">
          <x14:cfRule type="expression" priority="1" id="{422D59E8-599C-4BCC-B3DA-02F864231883}">
            <xm:f>$C19&lt;&gt;SUM('11.1 Liquidity - Cashflows'!$D27:$L27)</xm:f>
            <x14:dxf>
              <fill>
                <patternFill>
                  <bgColor theme="7" tint="0.59996337778862885"/>
                </patternFill>
              </fill>
            </x14:dxf>
          </x14:cfRule>
          <xm:sqref>C19</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autoPageBreaks="0"/>
  </sheetPr>
  <dimension ref="A1:J15"/>
  <sheetViews>
    <sheetView zoomScaleNormal="100" workbookViewId="0">
      <selection activeCell="G8" sqref="G8"/>
    </sheetView>
  </sheetViews>
  <sheetFormatPr defaultRowHeight="15" x14ac:dyDescent="0.25"/>
  <cols>
    <col min="1" max="1" width="7.85546875" bestFit="1" customWidth="1"/>
    <col min="2" max="2" width="32.85546875" bestFit="1" customWidth="1"/>
    <col min="3" max="3" width="19.85546875" bestFit="1" customWidth="1"/>
    <col min="4" max="4" width="22.85546875" bestFit="1" customWidth="1"/>
    <col min="5" max="5" width="9.85546875" bestFit="1" customWidth="1"/>
    <col min="6" max="6" width="23.42578125" bestFit="1" customWidth="1"/>
    <col min="7" max="7" width="19" bestFit="1" customWidth="1"/>
    <col min="8" max="8" width="13.28515625" bestFit="1" customWidth="1"/>
    <col min="9" max="9" width="12.28515625" bestFit="1" customWidth="1"/>
  </cols>
  <sheetData>
    <row r="1" spans="1:10" ht="15.75" thickBot="1" x14ac:dyDescent="0.3">
      <c r="A1" s="1" t="s">
        <v>0</v>
      </c>
      <c r="B1" s="25" t="s">
        <v>1</v>
      </c>
      <c r="C1" s="13"/>
      <c r="D1" s="13"/>
      <c r="E1" s="13"/>
      <c r="F1" s="13"/>
      <c r="G1" s="13"/>
      <c r="H1" s="13"/>
      <c r="I1" s="13"/>
      <c r="J1" s="13"/>
    </row>
    <row r="2" spans="1:10" ht="15.75" thickBot="1" x14ac:dyDescent="0.3">
      <c r="A2" s="102" t="s">
        <v>13</v>
      </c>
      <c r="B2" s="103" t="s">
        <v>221</v>
      </c>
      <c r="C2" s="170" t="s">
        <v>222</v>
      </c>
      <c r="D2" s="170" t="s">
        <v>223</v>
      </c>
      <c r="E2" s="123" t="s">
        <v>224</v>
      </c>
      <c r="F2" s="170" t="s">
        <v>225</v>
      </c>
      <c r="G2" s="170" t="s">
        <v>226</v>
      </c>
      <c r="H2" s="300" t="s">
        <v>227</v>
      </c>
      <c r="I2" s="105" t="s">
        <v>1360</v>
      </c>
      <c r="J2" s="13"/>
    </row>
    <row r="3" spans="1:10" x14ac:dyDescent="0.25">
      <c r="A3" s="106" t="s">
        <v>16</v>
      </c>
      <c r="B3" s="107" t="s">
        <v>228</v>
      </c>
      <c r="C3" s="65"/>
      <c r="D3" s="65"/>
      <c r="E3" s="303">
        <f>C3-D3</f>
        <v>0</v>
      </c>
      <c r="F3" s="65"/>
      <c r="G3" s="65"/>
      <c r="H3" s="108">
        <f t="shared" ref="H3:H11" si="0">F3-G3</f>
        <v>0</v>
      </c>
      <c r="I3" s="51">
        <f>E3+H3</f>
        <v>0</v>
      </c>
      <c r="J3" s="32"/>
    </row>
    <row r="4" spans="1:10" x14ac:dyDescent="0.25">
      <c r="A4" s="109" t="s">
        <v>19</v>
      </c>
      <c r="B4" s="110" t="s">
        <v>229</v>
      </c>
      <c r="C4" s="66"/>
      <c r="D4" s="66"/>
      <c r="E4" s="304">
        <f t="shared" ref="E4:E11" si="1">C4-D4</f>
        <v>0</v>
      </c>
      <c r="F4" s="66"/>
      <c r="G4" s="66"/>
      <c r="H4" s="111">
        <f t="shared" si="0"/>
        <v>0</v>
      </c>
      <c r="I4" s="52">
        <f t="shared" ref="I4:I11" si="2">E4+H4</f>
        <v>0</v>
      </c>
      <c r="J4" s="32"/>
    </row>
    <row r="5" spans="1:10" x14ac:dyDescent="0.25">
      <c r="A5" s="109" t="s">
        <v>21</v>
      </c>
      <c r="B5" s="110" t="s">
        <v>230</v>
      </c>
      <c r="C5" s="66"/>
      <c r="D5" s="66"/>
      <c r="E5" s="304">
        <f t="shared" si="1"/>
        <v>0</v>
      </c>
      <c r="F5" s="66"/>
      <c r="G5" s="66"/>
      <c r="H5" s="111">
        <f t="shared" si="0"/>
        <v>0</v>
      </c>
      <c r="I5" s="52">
        <f t="shared" si="2"/>
        <v>0</v>
      </c>
      <c r="J5" s="32"/>
    </row>
    <row r="6" spans="1:10" x14ac:dyDescent="0.25">
      <c r="A6" s="109" t="s">
        <v>130</v>
      </c>
      <c r="B6" s="110" t="s">
        <v>231</v>
      </c>
      <c r="C6" s="66"/>
      <c r="D6" s="66"/>
      <c r="E6" s="304">
        <f t="shared" si="1"/>
        <v>0</v>
      </c>
      <c r="F6" s="66"/>
      <c r="G6" s="66"/>
      <c r="H6" s="111">
        <f t="shared" si="0"/>
        <v>0</v>
      </c>
      <c r="I6" s="52">
        <f t="shared" si="2"/>
        <v>0</v>
      </c>
      <c r="J6" s="32"/>
    </row>
    <row r="7" spans="1:10" x14ac:dyDescent="0.25">
      <c r="A7" s="109" t="s">
        <v>133</v>
      </c>
      <c r="B7" s="110" t="s">
        <v>232</v>
      </c>
      <c r="C7" s="66"/>
      <c r="D7" s="66"/>
      <c r="E7" s="304">
        <f t="shared" si="1"/>
        <v>0</v>
      </c>
      <c r="F7" s="66"/>
      <c r="G7" s="66"/>
      <c r="H7" s="111">
        <f t="shared" si="0"/>
        <v>0</v>
      </c>
      <c r="I7" s="52">
        <f t="shared" si="2"/>
        <v>0</v>
      </c>
      <c r="J7" s="32"/>
    </row>
    <row r="8" spans="1:10" x14ac:dyDescent="0.25">
      <c r="A8" s="109" t="s">
        <v>135</v>
      </c>
      <c r="B8" s="110" t="s">
        <v>233</v>
      </c>
      <c r="C8" s="66"/>
      <c r="D8" s="66"/>
      <c r="E8" s="304">
        <f t="shared" si="1"/>
        <v>0</v>
      </c>
      <c r="F8" s="66"/>
      <c r="G8" s="66"/>
      <c r="H8" s="111">
        <f t="shared" si="0"/>
        <v>0</v>
      </c>
      <c r="I8" s="52">
        <f t="shared" si="2"/>
        <v>0</v>
      </c>
      <c r="J8" s="32"/>
    </row>
    <row r="9" spans="1:10" x14ac:dyDescent="0.25">
      <c r="A9" s="317" t="s">
        <v>136</v>
      </c>
      <c r="B9" s="110" t="s">
        <v>234</v>
      </c>
      <c r="C9" s="66"/>
      <c r="D9" s="66"/>
      <c r="E9" s="304">
        <f t="shared" si="1"/>
        <v>0</v>
      </c>
      <c r="F9" s="66"/>
      <c r="G9" s="66"/>
      <c r="H9" s="111">
        <f t="shared" si="0"/>
        <v>0</v>
      </c>
      <c r="I9" s="52">
        <f t="shared" si="2"/>
        <v>0</v>
      </c>
      <c r="J9" s="32"/>
    </row>
    <row r="10" spans="1:10" ht="15" customHeight="1" x14ac:dyDescent="0.25">
      <c r="A10" s="109" t="s">
        <v>153</v>
      </c>
      <c r="B10" s="110" t="s">
        <v>235</v>
      </c>
      <c r="C10" s="66"/>
      <c r="D10" s="66"/>
      <c r="E10" s="304">
        <f t="shared" si="1"/>
        <v>0</v>
      </c>
      <c r="F10" s="66"/>
      <c r="G10" s="66"/>
      <c r="H10" s="111">
        <f t="shared" si="0"/>
        <v>0</v>
      </c>
      <c r="I10" s="52">
        <f t="shared" si="2"/>
        <v>0</v>
      </c>
      <c r="J10" s="32"/>
    </row>
    <row r="11" spans="1:10" ht="15.75" thickBot="1" x14ac:dyDescent="0.3">
      <c r="A11" s="109" t="s">
        <v>154</v>
      </c>
      <c r="B11" s="110" t="s">
        <v>236</v>
      </c>
      <c r="C11" s="80"/>
      <c r="D11" s="80"/>
      <c r="E11" s="305">
        <f t="shared" si="1"/>
        <v>0</v>
      </c>
      <c r="F11" s="80"/>
      <c r="G11" s="80"/>
      <c r="H11" s="112">
        <f t="shared" si="0"/>
        <v>0</v>
      </c>
      <c r="I11" s="63">
        <f t="shared" si="2"/>
        <v>0</v>
      </c>
      <c r="J11" s="32"/>
    </row>
    <row r="12" spans="1:10" ht="15.75" thickBot="1" x14ac:dyDescent="0.3">
      <c r="A12" s="113" t="s">
        <v>174</v>
      </c>
      <c r="B12" s="114" t="s">
        <v>237</v>
      </c>
      <c r="C12" s="306"/>
      <c r="D12" s="306"/>
      <c r="E12" s="306"/>
      <c r="F12" s="306"/>
      <c r="G12" s="306"/>
      <c r="H12" s="301"/>
      <c r="I12" s="395">
        <f>-SUM(I3:I11)</f>
        <v>0</v>
      </c>
      <c r="J12" s="32"/>
    </row>
    <row r="13" spans="1:10" ht="15.75" thickBot="1" x14ac:dyDescent="0.3">
      <c r="A13" s="102" t="s">
        <v>23</v>
      </c>
      <c r="B13" s="103" t="s">
        <v>238</v>
      </c>
      <c r="C13" s="307"/>
      <c r="D13" s="307"/>
      <c r="E13" s="308"/>
      <c r="F13" s="307"/>
      <c r="G13" s="307"/>
      <c r="H13" s="302"/>
      <c r="I13" s="115">
        <f>SUMIF(I3:I12,"&gt;0")</f>
        <v>0</v>
      </c>
      <c r="J13" s="32"/>
    </row>
    <row r="14" spans="1:10" ht="15.75" thickBot="1" x14ac:dyDescent="0.3">
      <c r="A14" s="116" t="s">
        <v>34</v>
      </c>
      <c r="B14" s="117" t="s">
        <v>239</v>
      </c>
      <c r="C14" s="309"/>
      <c r="D14" s="309"/>
      <c r="E14" s="60">
        <f>C14-D14</f>
        <v>0</v>
      </c>
      <c r="F14" s="309"/>
      <c r="G14" s="309"/>
      <c r="H14" s="118">
        <f>F14-G14</f>
        <v>0</v>
      </c>
      <c r="I14" s="115">
        <f>E14+H14</f>
        <v>0</v>
      </c>
      <c r="J14" s="32"/>
    </row>
    <row r="15" spans="1:10" x14ac:dyDescent="0.25">
      <c r="A15" s="32"/>
      <c r="B15" s="32"/>
      <c r="C15" s="32"/>
      <c r="D15" s="32"/>
      <c r="E15" s="32"/>
      <c r="F15" s="32"/>
      <c r="G15" s="32"/>
      <c r="H15" s="32"/>
      <c r="I15" s="32"/>
      <c r="J15" s="32"/>
    </row>
  </sheetData>
  <sheetProtection sheet="1" objects="1" scenarios="1" formatCells="0" formatColumns="0" formatRows="0" selectLockedCells="1"/>
  <dataValidations xWindow="326" yWindow="505" count="1">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D11 F3:G11 F14:G14 C14:D14">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autoPageBreaks="0"/>
  </sheetPr>
  <dimension ref="A1:F8"/>
  <sheetViews>
    <sheetView workbookViewId="0">
      <selection activeCell="C6" sqref="C6"/>
    </sheetView>
  </sheetViews>
  <sheetFormatPr defaultRowHeight="15" x14ac:dyDescent="0.25"/>
  <cols>
    <col min="1" max="1" width="9.140625" customWidth="1"/>
    <col min="2" max="2" width="33" bestFit="1" customWidth="1"/>
    <col min="3" max="5" width="20.5703125" customWidth="1"/>
    <col min="6" max="6" width="9.140625" customWidth="1"/>
  </cols>
  <sheetData>
    <row r="1" spans="1:6" ht="15.75" thickBot="1" x14ac:dyDescent="0.3">
      <c r="A1" s="1" t="s">
        <v>0</v>
      </c>
      <c r="B1" s="2">
        <v>1</v>
      </c>
      <c r="C1" s="13"/>
      <c r="D1" s="13"/>
      <c r="E1" s="13"/>
      <c r="F1" s="13"/>
    </row>
    <row r="2" spans="1:6" ht="15.75" thickBot="1" x14ac:dyDescent="0.3">
      <c r="A2" s="102" t="s">
        <v>13</v>
      </c>
      <c r="B2" s="103" t="s">
        <v>14</v>
      </c>
      <c r="C2" s="297" t="s">
        <v>240</v>
      </c>
      <c r="D2" s="297" t="s">
        <v>241</v>
      </c>
      <c r="E2" s="31" t="s">
        <v>246</v>
      </c>
      <c r="F2" s="32"/>
    </row>
    <row r="3" spans="1:6" ht="15" customHeight="1" x14ac:dyDescent="0.25">
      <c r="A3" s="106" t="s">
        <v>16</v>
      </c>
      <c r="B3" s="119" t="s">
        <v>242</v>
      </c>
      <c r="C3" s="65"/>
      <c r="D3" s="65"/>
      <c r="E3" s="293">
        <f>C3-D3</f>
        <v>0</v>
      </c>
      <c r="F3" s="32"/>
    </row>
    <row r="4" spans="1:6" x14ac:dyDescent="0.25">
      <c r="A4" s="109" t="s">
        <v>19</v>
      </c>
      <c r="B4" s="120" t="s">
        <v>243</v>
      </c>
      <c r="C4" s="66"/>
      <c r="D4" s="66"/>
      <c r="E4" s="52">
        <f>C4-D4</f>
        <v>0</v>
      </c>
      <c r="F4" s="32"/>
    </row>
    <row r="5" spans="1:6" x14ac:dyDescent="0.25">
      <c r="A5" s="109" t="s">
        <v>21</v>
      </c>
      <c r="B5" s="120" t="s">
        <v>244</v>
      </c>
      <c r="C5" s="66"/>
      <c r="D5" s="66"/>
      <c r="E5" s="52">
        <f>C5-D5</f>
        <v>0</v>
      </c>
      <c r="F5" s="32"/>
    </row>
    <row r="6" spans="1:6" ht="15.75" thickBot="1" x14ac:dyDescent="0.3">
      <c r="A6" s="113" t="s">
        <v>130</v>
      </c>
      <c r="B6" s="121" t="s">
        <v>245</v>
      </c>
      <c r="C6" s="298"/>
      <c r="D6" s="298"/>
      <c r="E6" s="63">
        <f>C6-D6</f>
        <v>0</v>
      </c>
      <c r="F6" s="32"/>
    </row>
    <row r="7" spans="1:6" ht="15.75" thickBot="1" x14ac:dyDescent="0.3">
      <c r="A7" s="102" t="s">
        <v>23</v>
      </c>
      <c r="B7" s="122" t="s">
        <v>15</v>
      </c>
      <c r="C7" s="299">
        <f>SUM(C3:C6)</f>
        <v>0</v>
      </c>
      <c r="D7" s="299">
        <f>SUM(D3:D6)</f>
        <v>0</v>
      </c>
      <c r="E7" s="44">
        <f>SUMIF(E3:E6,"&gt;0") - SUMIF(E3:E6,"&lt;0")</f>
        <v>0</v>
      </c>
      <c r="F7" s="32"/>
    </row>
    <row r="8" spans="1:6" x14ac:dyDescent="0.25">
      <c r="A8" s="32"/>
      <c r="B8" s="32"/>
      <c r="C8" s="32"/>
      <c r="D8" s="32"/>
      <c r="E8" s="32"/>
      <c r="F8" s="32"/>
    </row>
  </sheetData>
  <sheetProtection sheet="1" objects="1" scenarios="1" formatCells="0" formatColumns="0" formatRows="0" selectLockedCells="1"/>
  <dataValidations count="1">
    <dataValidation type="whole" showInputMessage="1" showErrorMessage="1" errorTitle="Invalid number" error="Either:_x000a_(A) not a whole number or_x000a_(B) outside permitted range of_x000a_-1,000,000,000 to +1,000,000,000" promptTitle="Integer in range" prompt="Must be a whole number between -1,000,000,000 and +1,000,000,000" sqref="C3:D6">
      <formula1>-1000000000</formula1>
      <formula2>1000000000</formula2>
    </dataValidation>
  </dataValidations>
  <pageMargins left="0.7" right="0.7" top="0.75" bottom="0.75" header="0.3" footer="0.3"/>
  <pageSetup paperSize="9" orientation="portrait" r:id="rId1"/>
  <headerFooter>
    <oddFooter xml:space="preserve">&amp;C&amp;"Calibri,Regular"&amp;10&amp;K087DBA &amp;"Calibri,Regular"&amp;09&amp;B&amp;K087DBAJFSC Official </oddFooter>
    <evenFooter xml:space="preserve">&amp;C&amp;"Calibri,Regular"&amp;10&amp;K087DBA &amp;"Calibri,Regular"&amp;09&amp;B&amp;K087DBAJFSC Official </evenFooter>
    <firstFooter xml:space="preserve">&amp;C&amp;"Calibri,Regular"&amp;10&amp;K087DBA &amp;"Calibri,Regular"&amp;09&amp;B&amp;K087DBAJFSC Official </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ate1 xmlns="17d13f89-ddb7-41d7-b087-9cfe99a8718e" xsi:nil="true"/>
    <TaxCatchAll xmlns="17d13f89-ddb7-41d7-b087-9cfe99a8718e">
      <Value>565</Value>
      <Value>738</Value>
    </TaxCatchAll>
    <EDRMSArchiveDate xmlns="17d13f89-ddb7-41d7-b087-9cfe99a8718e" xsi:nil="true"/>
    <Cc xmlns="17d13f89-ddb7-41d7-b087-9cfe99a8718e" xsi:nil="true"/>
    <pa61278c751b4b279006e09f0863aeb4 xmlns="17d13f89-ddb7-41d7-b087-9cfe99a8718e">
      <Terms xmlns="http://schemas.microsoft.com/office/infopath/2007/PartnerControls">
        <TermInfo xmlns="http://schemas.microsoft.com/office/infopath/2007/PartnerControls">
          <TermName xmlns="http://schemas.microsoft.com/office/infopath/2007/PartnerControls">Projects</TermName>
          <TermId xmlns="http://schemas.microsoft.com/office/infopath/2007/PartnerControls">70bb9098-866b-4393-abd0-51f1a1f5130e</TermId>
        </TermInfo>
      </Terms>
    </pa61278c751b4b279006e09f0863aeb4>
    <From1 xmlns="17d13f89-ddb7-41d7-b087-9cfe99a8718e" xsi:nil="true"/>
    <To xmlns="17d13f89-ddb7-41d7-b087-9cfe99a8718e" xsi:nil="true"/>
    <_dlc_DocId xmlns="17d13f89-ddb7-41d7-b087-9cfe99a8718e">EDRMSOI-101-2365</_dlc_DocId>
    <_dlc_DocIdUrl xmlns="17d13f89-ddb7-41d7-b087-9cfe99a8718e">
      <Url>https://edrms/OI/Projects/_layouts/15/DocIdRedir.aspx?ID=EDRMSOI-101-2365</Url>
      <Description>EDRMSOI-101-2365</Description>
    </_dlc_DocIdUrl>
    <ce34247503c14a47b7fc3192eaa0e706 xmlns="17d13f89-ddb7-41d7-b087-9cfe99a8718e">
      <Terms xmlns="http://schemas.microsoft.com/office/infopath/2007/PartnerControls">
        <TermInfo xmlns="http://schemas.microsoft.com/office/infopath/2007/PartnerControls">
          <TermName xmlns="http://schemas.microsoft.com/office/infopath/2007/PartnerControls">Basel III Prudential Reporting</TermName>
          <TermId xmlns="http://schemas.microsoft.com/office/infopath/2007/PartnerControls">5801fffe-df63-4a64-8ccf-04ca1e6d982a</TermId>
        </TermInfo>
      </Terms>
    </ce34247503c14a47b7fc3192eaa0e706>
    <EDRMSProjectCompletionDate xmlns="17d13f89-ddb7-41d7-b087-9cfe99a8718e" xsi:nil="true"/>
    <EDRMSProjectDescription xmlns="17d13f89-ddb7-41d7-b087-9cfe99a8718e" xsi:nil="true"/>
    <_dlc_DocIdPersistId xmlns="17d13f89-ddb7-41d7-b087-9cfe99a8718e">false</_dlc_DocIdPersistId>
  </documentManagement>
</p:properties>
</file>

<file path=customXml/item3.xml><?xml version="1.0" encoding="utf-8"?>
<?mso-contentType ?>
<SharedContentType xmlns="Microsoft.SharePoint.Taxonomy.ContentTypeSync" SourceId="df291c08-3706-4c67-8e24-ba1b7af76d48" ContentTypeId="0x01010017D1D6F252BB67429A161C972E584B9C18" PreviousValue="true"/>
</file>

<file path=customXml/item4.xml><?xml version="1.0" encoding="utf-8"?>
<ct:contentTypeSchema xmlns:ct="http://schemas.microsoft.com/office/2006/metadata/contentType" xmlns:ma="http://schemas.microsoft.com/office/2006/metadata/properties/metaAttributes" ct:_="" ma:_="" ma:contentTypeName="EDRMSPMODocument" ma:contentTypeID="0x01010017D1D6F252BB67429A161C972E584B9C1800D34CB7D33022C84DAED014F2CAF52CFF" ma:contentTypeVersion="38" ma:contentTypeDescription="Project Management Office document content type" ma:contentTypeScope="" ma:versionID="e8e3a8e2c86adca2c635d4afa2e110f6">
  <xsd:schema xmlns:xsd="http://www.w3.org/2001/XMLSchema" xmlns:xs="http://www.w3.org/2001/XMLSchema" xmlns:p="http://schemas.microsoft.com/office/2006/metadata/properties" xmlns:ns2="17d13f89-ddb7-41d7-b087-9cfe99a8718e" targetNamespace="http://schemas.microsoft.com/office/2006/metadata/properties" ma:root="true" ma:fieldsID="76f65abd0930d7c510dcc9e10df1be36" ns2:_="">
    <xsd:import namespace="17d13f89-ddb7-41d7-b087-9cfe99a8718e"/>
    <xsd:element name="properties">
      <xsd:complexType>
        <xsd:sequence>
          <xsd:element name="documentManagement">
            <xsd:complexType>
              <xsd:all>
                <xsd:element ref="ns2:_dlc_DocId" minOccurs="0"/>
                <xsd:element ref="ns2:_dlc_DocIdUrl" minOccurs="0"/>
                <xsd:element ref="ns2:_dlc_DocIdPersistId" minOccurs="0"/>
                <xsd:element ref="ns2:pa61278c751b4b279006e09f0863aeb4" minOccurs="0"/>
                <xsd:element ref="ns2:TaxCatchAll" minOccurs="0"/>
                <xsd:element ref="ns2:TaxCatchAllLabel" minOccurs="0"/>
                <xsd:element ref="ns2:EDRMSArchiveDate" minOccurs="0"/>
                <xsd:element ref="ns2:From1" minOccurs="0"/>
                <xsd:element ref="ns2:To" minOccurs="0"/>
                <xsd:element ref="ns2:Cc" minOccurs="0"/>
                <xsd:element ref="ns2:Date1" minOccurs="0"/>
                <xsd:element ref="ns2:EDRMSProjectCompletionDate" minOccurs="0"/>
                <xsd:element ref="ns2:ce34247503c14a47b7fc3192eaa0e706" minOccurs="0"/>
                <xsd:element ref="ns2:EDRMSProjec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d13f89-ddb7-41d7-b087-9cfe99a8718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pa61278c751b4b279006e09f0863aeb4" ma:index="11" nillable="true" ma:taxonomy="true" ma:internalName="pa61278c751b4b279006e09f0863aeb4" ma:taxonomyFieldName="EDRMSFSCClassification" ma:displayName="EDRMSFSCClassification" ma:readOnly="false" ma:default="" ma:fieldId="{9a61278c-751b-4b27-9006-e09f0863aeb4}" ma:sspId="df291c08-3706-4c67-8e24-ba1b7af76d48" ma:termSetId="050055a6-086d-4df7-9029-b96a564d5984"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f50e439a-fc5d-4b6c-b633-9de39d0a3de7}" ma:internalName="TaxCatchAll" ma:showField="CatchAllData" ma:web="6d19339c-d866-4244-a562-f659e5f63a6b">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description="" ma:hidden="true" ma:list="{f50e439a-fc5d-4b6c-b633-9de39d0a3de7}" ma:internalName="TaxCatchAllLabel" ma:readOnly="true" ma:showField="CatchAllDataLabel" ma:web="6d19339c-d866-4244-a562-f659e5f63a6b">
      <xsd:complexType>
        <xsd:complexContent>
          <xsd:extension base="dms:MultiChoiceLookup">
            <xsd:sequence>
              <xsd:element name="Value" type="dms:Lookup" maxOccurs="unbounded" minOccurs="0" nillable="true"/>
            </xsd:sequence>
          </xsd:extension>
        </xsd:complexContent>
      </xsd:complexType>
    </xsd:element>
    <xsd:element name="EDRMSArchiveDate" ma:index="15" nillable="true" ma:displayName="EDRMSArchiveDate" ma:description="Date to send document to the Records Center" ma:format="DateOnly" ma:internalName="EDRMSArchiveDate">
      <xsd:simpleType>
        <xsd:restriction base="dms:DateTime"/>
      </xsd:simpleType>
    </xsd:element>
    <xsd:element name="From1" ma:index="17" nillable="true" ma:displayName="From" ma:description="Sender of email" ma:internalName="From1">
      <xsd:simpleType>
        <xsd:restriction base="dms:Text">
          <xsd:maxLength value="255"/>
        </xsd:restriction>
      </xsd:simpleType>
    </xsd:element>
    <xsd:element name="To" ma:index="18" nillable="true" ma:displayName="To" ma:description="The identity of the primary recipients of the email." ma:internalName="To">
      <xsd:simpleType>
        <xsd:restriction base="dms:Note">
          <xsd:maxLength value="255"/>
        </xsd:restriction>
      </xsd:simpleType>
    </xsd:element>
    <xsd:element name="Cc" ma:index="19" nillable="true" ma:displayName="Cc" ma:description="The identity of the secondary recipients of the message." ma:internalName="Cc">
      <xsd:simpleType>
        <xsd:restriction base="dms:Note">
          <xsd:maxLength value="255"/>
        </xsd:restriction>
      </xsd:simpleType>
    </xsd:element>
    <xsd:element name="Date1" ma:index="20" nillable="true" ma:displayName="Date" ma:description="The date and time when the message was sent." ma:format="DateTime" ma:internalName="Date1">
      <xsd:simpleType>
        <xsd:restriction base="dms:DateTime"/>
      </xsd:simpleType>
    </xsd:element>
    <xsd:element name="EDRMSProjectCompletionDate" ma:index="21" nillable="true" ma:displayName="EDRMSProjectCompletionDate" ma:description="Enter the completion date of the Project" ma:format="DateOnly" ma:internalName="EDRMSProjectCompletionDate">
      <xsd:simpleType>
        <xsd:restriction base="dms:DateTime"/>
      </xsd:simpleType>
    </xsd:element>
    <xsd:element name="ce34247503c14a47b7fc3192eaa0e706" ma:index="22" nillable="true" ma:taxonomy="true" ma:internalName="ce34247503c14a47b7fc3192eaa0e706" ma:taxonomyFieldName="EDRMSProjectTitle" ma:displayName="EDRMSProjectTitle" ma:default="" ma:fieldId="{ce342475-03c1-4a47-b7fc-3192eaa0e706}" ma:sspId="df291c08-3706-4c67-8e24-ba1b7af76d48" ma:termSetId="08707775-96fd-49f3-a01c-a9e65bc8d313" ma:anchorId="00000000-0000-0000-0000-000000000000" ma:open="true" ma:isKeyword="false">
      <xsd:complexType>
        <xsd:sequence>
          <xsd:element ref="pc:Terms" minOccurs="0" maxOccurs="1"/>
        </xsd:sequence>
      </xsd:complexType>
    </xsd:element>
    <xsd:element name="EDRMSProjectDescription" ma:index="24" nillable="true" ma:displayName="EDRMSProjectDescription" ma:description="Enter the description of the Project" ma:hidden="true" ma:internalName="EDRMSProjectDescription" ma:readOnly="fals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Document Title"/>
        <xsd:element ref="dc:subject" minOccurs="0" maxOccurs="1" ma:index="16"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Version=14.0.0.0, Culture=neutral, PublicKeyToken=71e9bce111e9429c</Assembly>
    <Class>Microsoft.Office.DocumentManagement.Internal.DocIdHandler</Class>
    <Data/>
    <Filter/>
  </Receiver>
</spe:Receivers>
</file>

<file path=customXml/item6.xml><?xml version="1.0" encoding="utf-8"?>
<sisl xmlns:xsi="http://www.w3.org/2001/XMLSchema-instance" xmlns:xsd="http://www.w3.org/2001/XMLSchema" xmlns="http://www.boldonjames.com/2008/01/sie/internal/label" sislVersion="0" policy="d26375ab-a034-4af1-942a-6b05d9d2f7a5" origin="userSelected">
  <element uid="id_classification_generalbusiness" value=""/>
</sisl>
</file>

<file path=customXml/itemProps1.xml><?xml version="1.0" encoding="utf-8"?>
<ds:datastoreItem xmlns:ds="http://schemas.openxmlformats.org/officeDocument/2006/customXml" ds:itemID="{E1116E25-B12F-4586-AF01-1A0E03857AAF}">
  <ds:schemaRefs>
    <ds:schemaRef ds:uri="http://schemas.microsoft.com/sharepoint/v3/contenttype/forms"/>
  </ds:schemaRefs>
</ds:datastoreItem>
</file>

<file path=customXml/itemProps2.xml><?xml version="1.0" encoding="utf-8"?>
<ds:datastoreItem xmlns:ds="http://schemas.openxmlformats.org/officeDocument/2006/customXml" ds:itemID="{59D57F8C-3F0D-425B-AA83-833E25D28948}">
  <ds:schemaRefs>
    <ds:schemaRef ds:uri="http://schemas.microsoft.com/office/2006/metadata/properties"/>
    <ds:schemaRef ds:uri="http://purl.org/dc/elements/1.1/"/>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17d13f89-ddb7-41d7-b087-9cfe99a8718e"/>
    <ds:schemaRef ds:uri="http://www.w3.org/XML/1998/namespace"/>
    <ds:schemaRef ds:uri="http://purl.org/dc/dcmitype/"/>
  </ds:schemaRefs>
</ds:datastoreItem>
</file>

<file path=customXml/itemProps3.xml><?xml version="1.0" encoding="utf-8"?>
<ds:datastoreItem xmlns:ds="http://schemas.openxmlformats.org/officeDocument/2006/customXml" ds:itemID="{F94039C9-6A1A-4B3B-9523-C63D2EEC4B2F}">
  <ds:schemaRefs>
    <ds:schemaRef ds:uri="Microsoft.SharePoint.Taxonomy.ContentTypeSync"/>
  </ds:schemaRefs>
</ds:datastoreItem>
</file>

<file path=customXml/itemProps4.xml><?xml version="1.0" encoding="utf-8"?>
<ds:datastoreItem xmlns:ds="http://schemas.openxmlformats.org/officeDocument/2006/customXml" ds:itemID="{E5BED078-5E54-4CE6-A507-0F94CBA736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d13f89-ddb7-41d7-b087-9cfe99a871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8F944F11-A4C5-491C-BAB9-996EC36A21F5}">
  <ds:schemaRefs>
    <ds:schemaRef ds:uri="http://schemas.microsoft.com/sharepoint/events"/>
  </ds:schemaRefs>
</ds:datastoreItem>
</file>

<file path=customXml/itemProps6.xml><?xml version="1.0" encoding="utf-8"?>
<ds:datastoreItem xmlns:ds="http://schemas.openxmlformats.org/officeDocument/2006/customXml" ds:itemID="{5C7135F3-C6F5-4C2D-AA32-8C12B3FA269E}">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Contents</vt:lpstr>
      <vt:lpstr>Submission Header</vt:lpstr>
      <vt:lpstr>2.1 BS Assets</vt:lpstr>
      <vt:lpstr>2.3 BS Liabilities</vt:lpstr>
      <vt:lpstr>2.4 Off Balance Sheet</vt:lpstr>
      <vt:lpstr>2.5 Profit and Loss</vt:lpstr>
      <vt:lpstr>2.6 Liquidity Summary</vt:lpstr>
      <vt:lpstr>5.1 FX &amp; Gold</vt:lpstr>
      <vt:lpstr>5.2 Commodities</vt:lpstr>
      <vt:lpstr>5.5 Branch Settlement Risk</vt:lpstr>
      <vt:lpstr>5.6 OTC</vt:lpstr>
      <vt:lpstr>8.1 Asset Quality &amp; Provisions</vt:lpstr>
      <vt:lpstr>8.2 Loan Security</vt:lpstr>
      <vt:lpstr>8.3 Total Deposits</vt:lpstr>
      <vt:lpstr>8.4 Lending by Sector</vt:lpstr>
      <vt:lpstr>8.5 Large Exposures</vt:lpstr>
      <vt:lpstr>8.6 Exempt Large Exposures</vt:lpstr>
      <vt:lpstr>9.1 Fiduciary Activity</vt:lpstr>
      <vt:lpstr>9.2 Parent Accounts</vt:lpstr>
      <vt:lpstr>9.3 Additional Detail</vt:lpstr>
      <vt:lpstr>9.4 Commentary on Movements</vt:lpstr>
      <vt:lpstr>9.5 DCS Data</vt:lpstr>
      <vt:lpstr>9.8 Local Interbank Market</vt:lpstr>
      <vt:lpstr>9.9 Other Information</vt:lpstr>
      <vt:lpstr>9.11 Whole-bank Prudential Data</vt:lpstr>
      <vt:lpstr>11.1 Liquidity - Cashflows</vt:lpstr>
      <vt:lpstr>11.2 Liquidity - Large Deposits</vt:lpstr>
      <vt:lpstr>11.3 Whole-bank Liquidity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Jersey Financial Services Commission</dc:creator>
  <cp:lastModifiedBy>Aggie De Freitas</cp:lastModifiedBy>
  <dcterms:created xsi:type="dcterms:W3CDTF">2016-09-21T14:08:13Z</dcterms:created>
  <dcterms:modified xsi:type="dcterms:W3CDTF">2019-09-30T14:12:15Z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0x01010017D1D6F252BB67429A161C972E584B9C1800D34CB7D33022C84DAED014F2CAF52CFF</vt:lpwstr>
  </property>
  <property fmtid="{D5CDD505-2E9C-101B-9397-08002B2CF9AE}" pid="3" name="EDRMSFSCClassification">
    <vt:lpwstr>565;#Projects|70bb9098-866b-4393-abd0-51f1a1f5130e</vt:lpwstr>
  </property>
  <property fmtid="{D5CDD505-2E9C-101B-9397-08002B2CF9AE}" pid="4" name="EDRMSProjectTitle">
    <vt:lpwstr>738;#Basel III Prudential Reporting|5801fffe-df63-4a64-8ccf-04ca1e6d982a</vt:lpwstr>
  </property>
  <property fmtid="{D5CDD505-2E9C-101B-9397-08002B2CF9AE}" pid="5" name="_dlc_DocIdItemGuid">
    <vt:lpwstr>a9685a2a-b0b6-4349-8b4f-7c44c383fbb8</vt:lpwstr>
  </property>
  <property fmtid="{D5CDD505-2E9C-101B-9397-08002B2CF9AE}" pid="6" name="docIndexRef">
    <vt:lpwstr>a7770d1a-ebd6-4f86-8c0a-9c0bf08c6d53</vt:lpwstr>
  </property>
  <property fmtid="{D5CDD505-2E9C-101B-9397-08002B2CF9AE}" pid="7" name="bjSaver">
    <vt:lpwstr>v6GH7ul6bbGvS65ihyyq0zq8VrtCBV+S</vt:lpwstr>
  </property>
  <property fmtid="{D5CDD505-2E9C-101B-9397-08002B2CF9AE}" pid="8" name="bjDocumentLabelXML">
    <vt:lpwstr>&lt;?xml version="1.0" encoding="us-ascii"?&gt;&lt;sisl xmlns:xsi="http://www.w3.org/2001/XMLSchema-instance" xmlns:xsd="http://www.w3.org/2001/XMLSchema" sislVersion="0" policy="d26375ab-a034-4af1-942a-6b05d9d2f7a5" origin="userSelected" xmlns="http://www.boldonj</vt:lpwstr>
  </property>
  <property fmtid="{D5CDD505-2E9C-101B-9397-08002B2CF9AE}" pid="9" name="bjDocumentLabelXML-0">
    <vt:lpwstr>ames.com/2008/01/sie/internal/label"&gt;&lt;element uid="id_classification_generalbusiness" value="" /&gt;&lt;/sisl&gt;</vt:lpwstr>
  </property>
  <property fmtid="{D5CDD505-2E9C-101B-9397-08002B2CF9AE}" pid="10" name="bjDocumentSecurityLabel">
    <vt:lpwstr>JFSC Official</vt:lpwstr>
  </property>
  <property fmtid="{D5CDD505-2E9C-101B-9397-08002B2CF9AE}" pid="11" name="bjCentreFooterLabel-first">
    <vt:lpwstr>&amp;"Calibri,Regular"&amp;10&amp;K087DBA &amp;"Calibri,Regular"&amp;09&amp;B&amp;K087DBAJFSC Official </vt:lpwstr>
  </property>
  <property fmtid="{D5CDD505-2E9C-101B-9397-08002B2CF9AE}" pid="12" name="bjCentreFooterLabel-even">
    <vt:lpwstr>&amp;"Calibri,Regular"&amp;10&amp;K087DBA &amp;"Calibri,Regular"&amp;09&amp;B&amp;K087DBAJFSC Official </vt:lpwstr>
  </property>
  <property fmtid="{D5CDD505-2E9C-101B-9397-08002B2CF9AE}" pid="13" name="bjCentreFooterLabel">
    <vt:lpwstr>&amp;"Calibri,Regular"&amp;10&amp;K087DBA &amp;"Calibri,Regular"&amp;09&amp;B&amp;K087DBAJFSC Official </vt:lpwstr>
  </property>
  <property fmtid="{D5CDD505-2E9C-101B-9397-08002B2CF9AE}" pid="14" name="xd_Signature">
    <vt:bool>false</vt:bool>
  </property>
  <property fmtid="{D5CDD505-2E9C-101B-9397-08002B2CF9AE}" pid="15" name="xd_ProgID">
    <vt:lpwstr/>
  </property>
  <property fmtid="{D5CDD505-2E9C-101B-9397-08002B2CF9AE}" pid="16" name="DocumentSetDescription">
    <vt:lpwstr/>
  </property>
  <property fmtid="{D5CDD505-2E9C-101B-9397-08002B2CF9AE}" pid="17" name="cx_originalversion">
    <vt:lpwstr>3.0</vt:lpwstr>
  </property>
  <property fmtid="{D5CDD505-2E9C-101B-9397-08002B2CF9AE}" pid="18" name="TemplateUrl">
    <vt:lpwstr/>
  </property>
  <property fmtid="{D5CDD505-2E9C-101B-9397-08002B2CF9AE}" pid="19" name="IconOverlay">
    <vt:lpwstr/>
  </property>
  <property fmtid="{D5CDD505-2E9C-101B-9397-08002B2CF9AE}" pid="20" name="EDRMSDocAllowed">
    <vt:bool>false</vt:bool>
  </property>
  <property fmtid="{D5CDD505-2E9C-101B-9397-08002B2CF9AE}" pid="21" name="CX_RelocationUser">
    <vt:lpwstr>David Fisher</vt:lpwstr>
  </property>
  <property fmtid="{D5CDD505-2E9C-101B-9397-08002B2CF9AE}" pid="22" name="CX_RelocationTimestamp">
    <vt:lpwstr>2019-09-13T13:42:35Z</vt:lpwstr>
  </property>
  <property fmtid="{D5CDD505-2E9C-101B-9397-08002B2CF9AE}" pid="23" name="CX_RelocationOperation">
    <vt:lpwstr>Cut</vt:lpwstr>
  </property>
  <property fmtid="{D5CDD505-2E9C-101B-9397-08002B2CF9AE}" pid="24" name="CX_RelocationReason">
    <vt:lpwstr>Moved to Version 1.2 folder</vt:lpwstr>
  </property>
</Properties>
</file>